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1" firstSheet="0" activeTab="0"/>
  </bookViews>
  <sheets>
    <sheet name="Arrolamento" sheetId="1" state="visible" r:id="rId2"/>
    <sheet name="BAIXA DEFINITIVA" sheetId="2" state="visible" r:id="rId3"/>
  </sheets>
  <definedNames>
    <definedName function="false" hidden="true" localSheetId="0" name="_xlnm._FilterDatabase" vbProcedure="false">Arrolamento!$A$5:$I$6239</definedName>
    <definedName function="false" hidden="true" localSheetId="1" name="_xlnm._FilterDatabase" vbProcedure="false">'BAIXA DEFINITIVA'!$A$2:$K$272</definedName>
    <definedName function="false" hidden="false" name="__Anonymous_Sheet_DB__0" vbProcedure="false">Arrolamento!$A$5:$I$6239</definedName>
    <definedName function="false" hidden="false" localSheetId="0" name="Excel_BuiltIn__FilterDatabase" vbProcedure="false">Arrolamento!$A$5:$I$6236</definedName>
    <definedName function="false" hidden="false" localSheetId="0" name="j02_" vbProcedure="false">Arrolamento!$C$5:$I$6239</definedName>
    <definedName function="false" hidden="false" localSheetId="0" name="jan01_2015" vbProcedure="false">Arrolamento!$C$5:$I$6239</definedName>
    <definedName function="false" hidden="false" localSheetId="0" name="jan_2015" vbProcedure="false">Arrolamento!$C$5:$I$6239</definedName>
    <definedName function="false" hidden="false" localSheetId="0" name="NOVEMBRO" vbProcedure="false">Arrolamento!$C$5:$I$6239</definedName>
    <definedName function="false" hidden="false" localSheetId="0" name="_FilterDatabase_0" vbProcedure="false">Arrolamento!$C$5:$I$6239</definedName>
    <definedName function="false" hidden="false" localSheetId="0" name="_FilterDatabase_0_0" vbProcedure="false">Arrolamento!$C$5:$I$6239</definedName>
    <definedName function="false" hidden="false" localSheetId="0" name="_FilterDatabase_0_0_0" vbProcedure="false">Arrolamento!$C$5:$I$6245</definedName>
    <definedName function="false" hidden="false" localSheetId="0" name="_FilterDatabase_0_0_0_0" vbProcedure="false">Arrolamento!$C$5:$I$6239</definedName>
    <definedName function="false" hidden="false" localSheetId="0" name="_FilterDatabase_0_0_0_0_0" vbProcedure="false">Arrolamento!$C$5:$I$6239</definedName>
    <definedName function="false" hidden="false" localSheetId="0" name="_FilterDatabase_0_0_0_0_0_0" vbProcedure="false">Arrolamento!$C$5:$I$6239</definedName>
    <definedName function="false" hidden="false" localSheetId="0" name="_FilterDatabase_0_0_0_0_0_0_0" vbProcedure="false">Arrolamento!$C$5:$I$6239</definedName>
    <definedName function="false" hidden="false" localSheetId="0" name="_FilterDatabase_0_0_0_0_0_0_0_0" vbProcedure="false">Arrolamento!$C$5:$I$6239</definedName>
    <definedName function="false" hidden="false" localSheetId="0" name="_FilterDatabase_0_0_0_0_0_0_0_0_0" vbProcedure="false">Arrolamento!$C$5:$I$6239</definedName>
    <definedName function="false" hidden="false" localSheetId="0" name="_FilterDatabase_0_0_0_0_0_0_0_0_0_0" vbProcedure="false">Arrolamento!$C$5:$I$6239</definedName>
    <definedName function="false" hidden="false" localSheetId="0" name="_FilterDatabase_0_0_0_0_0_0_0_0_0_0_0" vbProcedure="false">Arrolamento!$C$5:$I$6239</definedName>
    <definedName function="false" hidden="false" localSheetId="0" name="_FilterDatabase_0_0_0_0_0_0_0_0_0_0_0_0" vbProcedure="false">Arrolamento!$C$5:$I$6239</definedName>
    <definedName function="false" hidden="false" localSheetId="0" name="_FilterDatabase_0_0_0_0_0_0_0_0_0_0_0_0_0" vbProcedure="false">Arrolamento!$C$5:$I$6239</definedName>
    <definedName function="false" hidden="false" localSheetId="0" name="_FilterDatabase_0_0_0_0_0_0_0_0_0_0_0_0_0_0" vbProcedure="false">Arrolamento!$C$5:$I$6239</definedName>
    <definedName function="false" hidden="false" localSheetId="0" name="_FilterDatabase_0_0_0_0_0_0_0_0_0_0_0_0_0_0_0" vbProcedure="false">Arrolamento!$C$5:$I$6239</definedName>
    <definedName function="false" hidden="false" localSheetId="0" name="_FilterDatabase_0_0_0_0_0_0_0_0_0_0_0_0_0_0_0_0" vbProcedure="false">Arrolamento!$C$5:$I$6239</definedName>
    <definedName function="false" hidden="false" localSheetId="0" name="_FilterDatabase_0_0_0_0_0_0_0_0_0_0_0_0_0_0_0_0_0" vbProcedure="false">Arrolamento!$C$5:$I$6239</definedName>
    <definedName function="false" hidden="false" localSheetId="0" name="_FilterDatabase_0_0_0_0_0_0_0_0_0_0_0_0_0_0_0_0_0_0" vbProcedure="false">Arrolamento!$C$5:$I$6239</definedName>
    <definedName function="false" hidden="false" localSheetId="0" name="_FilterDatabase_0_0_0_0_0_0_0_0_0_0_0_0_0_0_0_0_0_0_0" vbProcedure="false">Arrolamento!$C$5:$I$6239</definedName>
    <definedName function="false" hidden="false" localSheetId="0" name="_FilterDatabase_0_0_0_0_0_0_0_0_0_0_0_0_0_0_0_0_0_0_0_0" vbProcedure="false">Arrolamento!$C$5:$I$6239</definedName>
    <definedName function="false" hidden="false" localSheetId="0" name="_FilterDatabase_0_0_0_0_0_0_0_0_0_0_0_0_0_0_0_0_0_0_0_0_0" vbProcedure="false">Arrolamento!$C$5:$I$6239</definedName>
    <definedName function="false" hidden="false" localSheetId="0" name="_FilterDatabase_0_0_0_0_0_0_0_0_0_0_0_0_0_0_0_0_0_0_0_0_0_0" vbProcedure="false">Arrolamento!$C$5:$I$6239</definedName>
    <definedName function="false" hidden="false" localSheetId="0" name="_xlnm__FilterDatabase" vbProcedure="false">Arrolamento!$A$5:$I$6239</definedName>
    <definedName function="false" hidden="false" localSheetId="0" name="_xlnm__FilterDatabase_0" vbProcedure="false">Arrolamento!$A$5:$I$6239</definedName>
    <definedName function="false" hidden="false" localSheetId="0" name="_xlnm__FilterDatabase_0_0" vbProcedure="false">Arrolamento!$A$5:$I$6239</definedName>
    <definedName function="false" hidden="false" localSheetId="0" name="_xlnm__FilterDatabase_0_0_0" vbProcedure="false">Arrolamento!$A$5:$I$6239</definedName>
    <definedName function="false" hidden="false" localSheetId="0" name="_xlnm__FilterDatabase_0_0_0_0" vbProcedure="false">Arrolamento!$A$5:$I$6239</definedName>
    <definedName function="false" hidden="false" localSheetId="0" name="_xlnm__FilterDatabase_0_0_0_0_0" vbProcedure="false">Arrolamento!$A$5:$I$6239</definedName>
    <definedName function="false" hidden="false" localSheetId="0" name="_xlnm__FilterDatabase_0_0_0_0_0_0" vbProcedure="false">Arrolamento!$A$5:$I$6239</definedName>
    <definedName function="false" hidden="false" localSheetId="0" name="_xlnm__FilterDatabase_0_0_0_0_0_0_0" vbProcedure="false">Arrolamento!$A$5:$I$6239</definedName>
    <definedName function="false" hidden="false" localSheetId="0" name="_xlnm__FilterDatabase_0_0_0_0_0_0_0_0" vbProcedure="false">Arrolamento!$A$5:$I$6239</definedName>
    <definedName function="false" hidden="false" localSheetId="0" name="_xlnm__FilterDatabase_0_0_0_0_0_0_0_0_0" vbProcedure="false">Arrolamento!$A$5:$I$6239</definedName>
    <definedName function="false" hidden="false" localSheetId="0" name="_xlnm__FilterDatabase_0_0_0_0_0_0_0_0_0_0" vbProcedure="false">Arrolamento!$A$5:$I$6239</definedName>
    <definedName function="false" hidden="false" localSheetId="0" name="_xlnm__FilterDatabase_0_0_0_0_0_0_0_0_0_0_0" vbProcedure="false">Arrolamento!$A$5:$I$6239</definedName>
    <definedName function="false" hidden="false" localSheetId="0" name="_xlnm__FilterDatabase_0_0_0_0_0_0_0_0_0_0_0_0" vbProcedure="false">Arrolamento!$A$5:$I$6239</definedName>
    <definedName function="false" hidden="false" localSheetId="1" name="Excel_BuiltIn__FilterDatabase" vbProcedure="false">'BAIXA DEFINITIVA'!$A$2:$K$179</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<sst xmlns="http://schemas.openxmlformats.org/spreadsheetml/2006/main" count="33419" uniqueCount="3794">
  <si>
    <t xml:space="preserve">BENS PATRIMONIAIS – INVENTÁRIO DAS EXISTÊNCIAS FÍSICAS EM 31/08/2018</t>
  </si>
  <si>
    <r>
      <rPr>
        <sz val="10"/>
        <color rgb="FF000000"/>
        <rFont val="Arial"/>
        <family val="2"/>
      </rPr>
      <t xml:space="preserve">(Anexo IV -</t>
    </r>
    <r>
      <rPr>
        <sz val="12"/>
        <color rgb="FFFF0000"/>
        <rFont val="Arial"/>
        <family val="2"/>
      </rPr>
      <t xml:space="preserve"> IN 29/2014</t>
    </r>
    <r>
      <rPr>
        <sz val="12"/>
        <color rgb="FF000000"/>
        <rFont val="Arial"/>
        <family val="2"/>
      </rPr>
      <t xml:space="preserve">)</t>
    </r>
  </si>
  <si>
    <r>
      <rPr>
        <sz val="10"/>
        <color rgb="FF000000"/>
        <rFont val="Arial"/>
        <family val="2"/>
      </rPr>
      <t xml:space="preserve">Órgão / Entidade </t>
    </r>
    <r>
      <rPr>
        <sz val="14"/>
        <color rgb="FF000000"/>
        <rFont val="Arial"/>
        <family val="2"/>
      </rPr>
      <t xml:space="preserve">FUNDAÇÃO CENTRO UNIVERSITÁRIO ESTADUAL DA ZONA OESTE</t>
    </r>
  </si>
  <si>
    <t xml:space="preserve">( ) Inventário Anual ( ) Inventário de Transferência de Responsabilidade ( ) Inventário Especial ( ) Inventário Rotativo</t>
  </si>
  <si>
    <t xml:space="preserve">Unidade de Controle</t>
  </si>
  <si>
    <t xml:space="preserve">Classificação</t>
  </si>
  <si>
    <t xml:space="preserve">Número de Inventariação</t>
  </si>
  <si>
    <t xml:space="preserve">Características de Identificação</t>
  </si>
  <si>
    <t xml:space="preserve">UN Medida</t>
  </si>
  <si>
    <t xml:space="preserve">QTD</t>
  </si>
  <si>
    <t xml:space="preserve">VALOR R$</t>
  </si>
  <si>
    <t xml:space="preserve">Observações</t>
  </si>
  <si>
    <t xml:space="preserve">Unitário</t>
  </si>
  <si>
    <t xml:space="preserve">Global</t>
  </si>
  <si>
    <t xml:space="preserve">BIOTÉRIO</t>
  </si>
  <si>
    <t xml:space="preserve">1.2.3.1.1.01.04</t>
  </si>
  <si>
    <t xml:space="preserve">Pass Trouch com Intertravamento em Madeira Tratada Revestida em Plástico Laminado 62x62,5x31,5 (sem folgas)</t>
  </si>
  <si>
    <t xml:space="preserve">UN</t>
  </si>
  <si>
    <t xml:space="preserve">PROJETO FAPERJ E-26/110.040/2007</t>
  </si>
  <si>
    <t xml:space="preserve">Unidade de Ventilação Estéril Especial UV-300 com Carvão Active (Exaustão)</t>
  </si>
  <si>
    <t xml:space="preserve">Unidade de Ventilação Estéril Modelo UV 1000 1700 m3/H (Insulflamento)</t>
  </si>
  <si>
    <t xml:space="preserve">Clean Air UD-600 com Carvão Active (Recirculação)</t>
  </si>
  <si>
    <t xml:space="preserve">Unidade de Ventilação Estéril Especial UV-1000 com Carvão Active e Filtro 5FAAY6526 (Exaustão)</t>
  </si>
  <si>
    <t xml:space="preserve">Rack Isolador Positivo</t>
  </si>
  <si>
    <t xml:space="preserve">ASCOM - ASSESSORIA DE COMUNICAÇÃO</t>
  </si>
  <si>
    <t xml:space="preserve">1.2.3.1.1.01.17</t>
  </si>
  <si>
    <t xml:space="preserve">Microfone TSI s/ Fio MSH20 Duplo</t>
  </si>
  <si>
    <t xml:space="preserve">ADIANTAMENTO E-26/39.058/2008</t>
  </si>
  <si>
    <t xml:space="preserve">Microfone Leson SM 58 P4</t>
  </si>
  <si>
    <t xml:space="preserve">Caixa Amplificadora Ciclotron NPRC 7005</t>
  </si>
  <si>
    <t xml:space="preserve">COORDENAÇÃO DE SERVIÇOS GERAIS – COSEG</t>
  </si>
  <si>
    <t xml:space="preserve">1.2.3.1.1.01.06</t>
  </si>
  <si>
    <t xml:space="preserve">Forno de micro-ondas Panasonic NSP 22L 110Bs</t>
  </si>
  <si>
    <t xml:space="preserve">ADIANTAMENTO E-26/40.805/2008</t>
  </si>
  <si>
    <t xml:space="preserve">LTCC – Laboratório de Tecnologia em Cultura de Células</t>
  </si>
  <si>
    <t xml:space="preserve">Pipeta de Precisão, Modelo P1000 (200 a 1000 VL), Marca Gilson</t>
  </si>
  <si>
    <t xml:space="preserve">PROJETO FAPERJ E-26/110.826/2008</t>
  </si>
  <si>
    <t xml:space="preserve">LTBM – Laboratório de Tecnologia em Bioquímica e Microscopia</t>
  </si>
  <si>
    <t xml:space="preserve">Pipeta de Precisão, Modelo P200 (50 a 200 VL), Marca Gilson</t>
  </si>
  <si>
    <t xml:space="preserve">Pipeta de Precisão, Modelo P20 (2 a 20 VL), Marca Gilson</t>
  </si>
  <si>
    <t xml:space="preserve">PCR Quantitativo Modelo 7500 Torre</t>
  </si>
  <si>
    <t xml:space="preserve">LABORATÓRIO DIDÁTICO DE BIOQUÍMICA</t>
  </si>
  <si>
    <t xml:space="preserve">Unidade de Focalização Isoelétrica Modelo Ettah IPGHOR3, Cassete de Reidratação de Tiras de Gel Para IEF Tipo IPGPHOR</t>
  </si>
  <si>
    <t xml:space="preserve">Fonte de Eletroforese EPS 601</t>
  </si>
  <si>
    <t xml:space="preserve">Equipamento para Purificação de Água c/ Filtro Cartucho LC147</t>
  </si>
  <si>
    <t xml:space="preserve">Cuba Vertical Para Eletroforese SE600 Ruby Completa</t>
  </si>
  <si>
    <t xml:space="preserve">Pipeta de Precisão, Modelo P10 (0,5 a 10 VL), Marca Gilson</t>
  </si>
  <si>
    <t xml:space="preserve">Digitalizador de Imagem Modelo Image III</t>
  </si>
  <si>
    <t xml:space="preserve">Bandejas de Reidratação de Tiras de Gel Para IEF-IPGPHOR + Kit Acessórios Para IPGPHOR ManifoloLight (Kit)</t>
  </si>
  <si>
    <t xml:space="preserve">1.2.3.1.1.01.15</t>
  </si>
  <si>
    <t xml:space="preserve">No Break APC SURT 2000 XLI</t>
  </si>
  <si>
    <t xml:space="preserve">COLT – COORDENAÇÃO DE LOGÍSTICA DE TURNO </t>
  </si>
  <si>
    <t xml:space="preserve">1.2.3.1.1.01.18</t>
  </si>
  <si>
    <t xml:space="preserve">Microcomputador DEL Precision T5400N, MiniTower, Monitor</t>
  </si>
  <si>
    <t xml:space="preserve">PROJETO FAPERJ E-26/110.823/2008 – INCORPORAÇÃO E-26/15.805/2011</t>
  </si>
  <si>
    <t xml:space="preserve">NCC - NÚCLEO DE COMPUTAÇÃO CIENTÍFICA</t>
  </si>
  <si>
    <t xml:space="preserve">Hub Switch 8 Portas Modelo DFS-1008D</t>
  </si>
  <si>
    <t xml:space="preserve">PROJETO FAPERJ E-26/110.823/2008</t>
  </si>
  <si>
    <t xml:space="preserve">Nobreak SMS 1.200 VA</t>
  </si>
  <si>
    <t xml:space="preserve">PREFEITURA </t>
  </si>
  <si>
    <t xml:space="preserve">COINFO 2 - COORDENAÇÃO DE INFORMÁTICA 2</t>
  </si>
  <si>
    <t xml:space="preserve">COTI - COORDENAÇÃO DE TECNOLOGIA DA INFORMAÇÃO</t>
  </si>
  <si>
    <t xml:space="preserve">Impressora HP Laser Jet P1505N</t>
  </si>
  <si>
    <t xml:space="preserve">COESTE - COORDENAÇÃO DE ESTÁGIO E EGRESSO</t>
  </si>
  <si>
    <t xml:space="preserve">Impressora HP Laser Jet P1505N / N.S:BRB58H051</t>
  </si>
  <si>
    <t xml:space="preserve">PROJETO FAPERJ E-26/110.823/2008 - INCORPORAÇÃO E-26/15.805/2011</t>
  </si>
  <si>
    <t xml:space="preserve">Servidor Poweredge840 Intel Xeon com Un Interna Armazenamento</t>
  </si>
  <si>
    <t xml:space="preserve">PROADFI</t>
  </si>
  <si>
    <t xml:space="preserve">No Break SMS 1.200 va – n/s: 273570017165</t>
  </si>
  <si>
    <t xml:space="preserve">LAREM - LABORATÓRIO DE REDES E ARQUITETURA DE COMPUTADORES E SISTEMAS EMBARCADOS</t>
  </si>
  <si>
    <t xml:space="preserve">1.2.3.1.1.01.23</t>
  </si>
  <si>
    <t xml:space="preserve">Estação de Trabalho</t>
  </si>
  <si>
    <t xml:space="preserve">Cadeira Giratória secretaria PT</t>
  </si>
  <si>
    <t xml:space="preserve">No Break APC Back-Usp 1200 VA 08 tomadas</t>
  </si>
  <si>
    <t xml:space="preserve">PROPESQ SECRETARIA</t>
  </si>
  <si>
    <t xml:space="preserve">No Break SMS 2.0 Kva</t>
  </si>
  <si>
    <t xml:space="preserve">LTPNat - LABORATÓRIO DE TECNOLOGIA DE PRODUTOS NATURAIS</t>
  </si>
  <si>
    <t xml:space="preserve">No Break SMS 1.200 va</t>
  </si>
  <si>
    <t xml:space="preserve">Armário EZ + Kit Montagem</t>
  </si>
  <si>
    <t xml:space="preserve">Mesa de Reunião</t>
  </si>
  <si>
    <t xml:space="preserve">NTI - NÚCLEO DE TECNOLOGIA DA INFORMAÇÃO</t>
  </si>
  <si>
    <t xml:space="preserve">LEMA – LABORATÓRIO DE ESTATÍSTICA E MATEMÁTICA APLICADA</t>
  </si>
  <si>
    <t xml:space="preserve">Data Show Resolução 1024 x 768 Marca Benq NP 512x</t>
  </si>
  <si>
    <t xml:space="preserve">LICITAÇÃO EMPENHO: 2009NE00056</t>
  </si>
  <si>
    <t xml:space="preserve">REITORIA</t>
  </si>
  <si>
    <t xml:space="preserve">PROPESQ REMANESCENTE</t>
  </si>
  <si>
    <t xml:space="preserve">Sistema de Entrada de Gases GI 1</t>
  </si>
  <si>
    <t xml:space="preserve">PROJETO FAPERJ E-26/170.865/2006</t>
  </si>
  <si>
    <t xml:space="preserve">LTM ANALÍTICO - LABORATÓRIO DE TECNOLOGIA EM MATERIAIS (SETOR ANALÍTICO)</t>
  </si>
  <si>
    <t xml:space="preserve">Flanges Cegas CF40</t>
  </si>
  <si>
    <t xml:space="preserve">Janela de Observação DN40CF Borosilicato</t>
  </si>
  <si>
    <t xml:space="preserve">SECRETARIA GERAL 2</t>
  </si>
  <si>
    <t xml:space="preserve">Notebook Positivo 265 Celeron 540 – n/s: 4130876</t>
  </si>
  <si>
    <t xml:space="preserve">PROJETO FAPERJ E-26/110.257/2007</t>
  </si>
  <si>
    <t xml:space="preserve">Medidor Display TWO Série 88</t>
  </si>
  <si>
    <t xml:space="preserve">Adaptador Redutor c/ Pescoço CF200/CF 150 Inox 316L</t>
  </si>
  <si>
    <t xml:space="preserve">Microcomputador Intel Core 2 Duo E6550, com Monitor LCD 17” + Placa GU 800 16 Canais</t>
  </si>
  <si>
    <t xml:space="preserve">PROJETO FAPERJ E-26/110.257/2007 + ADIANTAMENTO E-26/15.087/2010</t>
  </si>
  <si>
    <t xml:space="preserve">COINFO 1 - COORDENAÇÃO DE INFORMÁTICA 1</t>
  </si>
  <si>
    <t xml:space="preserve">Microcomputador Intel Core 2 Duo E6550, com Monitor LCD 17”</t>
  </si>
  <si>
    <t xml:space="preserve">1.2.3.1.1.01.21</t>
  </si>
  <si>
    <t xml:space="preserve">Bomba Rotativa</t>
  </si>
  <si>
    <t xml:space="preserve">Suporte Para Camara UHV</t>
  </si>
  <si>
    <t xml:space="preserve">Sistema Completo Turbo V301 Navigator – Modelo 9698921 – N/S: 232823</t>
  </si>
  <si>
    <t xml:space="preserve">Tampa superior Para Camara UHV – Modelo Padrão Inox 316L</t>
  </si>
  <si>
    <t xml:space="preserve">Flanges Cegas CF100</t>
  </si>
  <si>
    <t xml:space="preserve">sistema de Bombeamento Diferencial para Primeiro e Segundo Estágio para UVS 10/35 – Marca Varian – Modelo DS 102 9499315 – N/S: 256229</t>
  </si>
  <si>
    <t xml:space="preserve">Kit para Resfriamento a Ar para Turbo V301 Navigator – Modelo 9699299 – n/s: 80895</t>
  </si>
  <si>
    <t xml:space="preserve">Fonte UV Alta Performance UVS 10/35</t>
  </si>
  <si>
    <t xml:space="preserve">Impressora HP Multifuncional F4180</t>
  </si>
  <si>
    <t xml:space="preserve">Câmara de Ultra-Alto-Vácuo em Aço Inox 316 L</t>
  </si>
  <si>
    <t xml:space="preserve">Sensor PTR 225 DN25KF Série 010954 c/ Cabo de Conexão Tipo A</t>
  </si>
  <si>
    <t xml:space="preserve">COORDENAÇÃO DE ENGENHARIA E MANUTENÇÃO</t>
  </si>
  <si>
    <t xml:space="preserve">Condicionador de Ar 30.000 Btus de Janela Marca Springer</t>
  </si>
  <si>
    <t xml:space="preserve">LICITAÇÃO EMPENHO: 2009NE00054</t>
  </si>
  <si>
    <t xml:space="preserve">LPPM - LABORATÓRIO DE PESQUISA EM PROCESSOS METALÚRGICOS</t>
  </si>
  <si>
    <t xml:space="preserve">Condicionador de Ar 12.000 Btus de Janela Marca Springer</t>
  </si>
  <si>
    <t xml:space="preserve">LDP – LABORATÓRIO DIDÁTICO DE POLÍMEROS</t>
  </si>
  <si>
    <t xml:space="preserve">LABORATÓRIO DIDÁTICO DE BIOTECNOLOGIA</t>
  </si>
  <si>
    <t xml:space="preserve">LABMOV - LABORATÓRIO DE PESQUISA DE DESENVOLVIMENTO PARA DISPOSITIVOS MÓVEIS (ANTIGO LABINFO II)</t>
  </si>
  <si>
    <t xml:space="preserve">Geladeira 220 Lts Cor Branca Marca Consul</t>
  </si>
  <si>
    <t xml:space="preserve">SECAD - SECRETARIA ACADÊMICA</t>
  </si>
  <si>
    <t xml:space="preserve">LABORATÓRIO DIDÁTICO DE INFORMÁTICA 3</t>
  </si>
  <si>
    <t xml:space="preserve">LABORATÓRIO DIDÁTICO DE METALURGIA – LDM</t>
  </si>
  <si>
    <t xml:space="preserve">LAQB - LABORATÓRIO DE ANÁLISE QUÍMICA E BIOLÓGICA</t>
  </si>
  <si>
    <t xml:space="preserve">1.2.3.1.1.01.14</t>
  </si>
  <si>
    <t xml:space="preserve">Freezer Vertical para Conserva de Plasma à Temperatura de -30º 110 v Marca Indril Modelo CP510D</t>
  </si>
  <si>
    <t xml:space="preserve">LABORATÓRIO DIDÁTICO DE BIOLOGIA, MICROSCOPIA E ANÁLISES CLÍNICAS – LDBMA</t>
  </si>
  <si>
    <t xml:space="preserve">LABORATÓRIO DIDÁTICO DE INFORMÁTICA 1</t>
  </si>
  <si>
    <t xml:space="preserve">LIENG – LABORATÓRIO DE INFORMÁTICA DAS ENGENHARIAS</t>
  </si>
  <si>
    <t xml:space="preserve">Bebedouro Elétrico, Tipo Pressão Marca Libell</t>
  </si>
  <si>
    <t xml:space="preserve">LABNAV - LABORATÓRIO DE ENSINO E PESQUISA DO CURSO DE CONSTRUÇÃO NAVAL </t>
  </si>
  <si>
    <t xml:space="preserve">LIPE – LABORATÓRIOS INTEGRADOS DE PESQUISA EM BACTÉRIAS RESISTENTES AOS ANTIMICROBIANOS E EM DESENVOLVIMENTO GALÊNICO </t>
  </si>
  <si>
    <t xml:space="preserve">LABNAVS – LABORATÓRIO DA NAVAL DE SISTEMAS</t>
  </si>
  <si>
    <t xml:space="preserve">LIGNAV - LABORATÓRIO INTEGRADO DE GESTÃO NAVAL</t>
  </si>
  <si>
    <t xml:space="preserve">LABORATÓRIO DIDÁTICO DE QUÍMICA ANALÍTICA</t>
  </si>
  <si>
    <t xml:space="preserve">BIBLIOTECA 2</t>
  </si>
  <si>
    <t xml:space="preserve">Facscalibur 3 Cores Básico</t>
  </si>
  <si>
    <t xml:space="preserve">PROJETO FAPERJ E-26/190.074/2008</t>
  </si>
  <si>
    <t xml:space="preserve">Computador Facscalibur MAC PRO Quad Core 2.8</t>
  </si>
  <si>
    <t xml:space="preserve">VICE REITORIA</t>
  </si>
  <si>
    <t xml:space="preserve">1.2.3.1.1.01.20</t>
  </si>
  <si>
    <t xml:space="preserve">Furadeira Boch Profissional GSB 16</t>
  </si>
  <si>
    <t xml:space="preserve">PROJETO FAPERJ E-26/112.308/2008</t>
  </si>
  <si>
    <t xml:space="preserve">1.2.3.1.1.01.02</t>
  </si>
  <si>
    <t xml:space="preserve">Alicate Amperímetro Eletrônico / Multímetro</t>
  </si>
  <si>
    <t xml:space="preserve">ADIANTAMENTO E-26/15.023/2009</t>
  </si>
  <si>
    <t xml:space="preserve">Suporte Para TV, Video 21/33” Biosforma 1.6</t>
  </si>
  <si>
    <t xml:space="preserve">ADIANTAMENTO E-26/15.021/2009</t>
  </si>
  <si>
    <t xml:space="preserve">Quadro de Aviso 90x60 Cortiça Moldura Alumínio Cortiarte</t>
  </si>
  <si>
    <t xml:space="preserve">ADIANTAMENTO E-26/15.020/2009</t>
  </si>
  <si>
    <t xml:space="preserve">AUDITORIA INTERNA</t>
  </si>
  <si>
    <t xml:space="preserve">1.2.3.1.1.01.08</t>
  </si>
  <si>
    <t xml:space="preserve">Minidicionário Aurélio</t>
  </si>
  <si>
    <t xml:space="preserve">Plane Memory Board 45x60</t>
  </si>
  <si>
    <t xml:space="preserve">ASJUR - ASSESSORIA JURÍDICA</t>
  </si>
  <si>
    <t xml:space="preserve">Orçamento Público 14 ED 2007</t>
  </si>
  <si>
    <t xml:space="preserve">Painel de Lembrete</t>
  </si>
  <si>
    <t xml:space="preserve">Quadro de Aviso 1,20x0,90 Cortiça Moldura Alumínio Cortiarte</t>
  </si>
  <si>
    <t xml:space="preserve">Lei de Responsabilidade Fiscal Comentada</t>
  </si>
  <si>
    <t xml:space="preserve">Cafeteira Elétrica DCM2000p – Black e Decker</t>
  </si>
  <si>
    <t xml:space="preserve">Caixa de Correio Prates e Barboza</t>
  </si>
  <si>
    <t xml:space="preserve">1.2.3.1.1.01.19</t>
  </si>
  <si>
    <t xml:space="preserve">Calculadora de Mesa Bat/Solar</t>
  </si>
  <si>
    <t xml:space="preserve">Direito Administrativo Brasileiro 35 ED 2009</t>
  </si>
  <si>
    <t xml:space="preserve">Armário Tipo Roupeiro Pequeno</t>
  </si>
  <si>
    <t xml:space="preserve">Direito Administrativo Brasileiro 22º ED</t>
  </si>
  <si>
    <t xml:space="preserve">Legislação Administrativa 2ª ED 2008</t>
  </si>
  <si>
    <t xml:space="preserve">1.2.3.1.1.01.03</t>
  </si>
  <si>
    <t xml:space="preserve">Fax KX FT 932 Panasonic</t>
  </si>
  <si>
    <t xml:space="preserve">ADIANTAMENTO E-26/15.022/2009</t>
  </si>
  <si>
    <t xml:space="preserve">Curso de Direito do Trabalho 5ª Edição</t>
  </si>
  <si>
    <t xml:space="preserve">CLT Acadêmica e Constituição Federal</t>
  </si>
  <si>
    <t xml:space="preserve">Calculadora de Mesa Bat/Solar – CASIO  MX – 12 dígitos</t>
  </si>
  <si>
    <t xml:space="preserve">Prateleira c/ Suporte Medindo Aprox 1.00 x 26 cm Branca</t>
  </si>
  <si>
    <t xml:space="preserve">ADIANTAMENTO E-26/15.019/2009</t>
  </si>
  <si>
    <t xml:space="preserve">1.2.3.1.1.01.12</t>
  </si>
  <si>
    <t xml:space="preserve">Microcâmera Color Infra Sensor CMOS Color</t>
  </si>
  <si>
    <t xml:space="preserve">Refrigerador Consul CRC 12 Branco</t>
  </si>
  <si>
    <t xml:space="preserve">ADIANTAMENTO E-26/15.031/2009</t>
  </si>
  <si>
    <t xml:space="preserve">Fragmentadora de Papel 10 Fls c/ Cesto 7341 Leadership</t>
  </si>
  <si>
    <t xml:space="preserve">Comentários de Licitação e Contratos Administrativo</t>
  </si>
  <si>
    <t xml:space="preserve">SECRETARIA GERAL 1</t>
  </si>
  <si>
    <t xml:space="preserve">Calculadora Pessoal Procalc PC 08</t>
  </si>
  <si>
    <t xml:space="preserve">Bebedouro de Garrafão de 20Lt Karina K31</t>
  </si>
  <si>
    <t xml:space="preserve">Armário de Madeira c/ Porta Pequena na Cor Branca</t>
  </si>
  <si>
    <t xml:space="preserve">SECRETARIA DOS CONSELHOS</t>
  </si>
  <si>
    <t xml:space="preserve">Dicionário Aurélio Língua Portuguesa</t>
  </si>
  <si>
    <t xml:space="preserve">Mesa Para Reunião c/ Tampo Medindo 2.00 x 1.00 Creme</t>
  </si>
  <si>
    <t xml:space="preserve">Forno de Micro-ondas CMS 25 AB Consul</t>
  </si>
  <si>
    <t xml:space="preserve">Armário de Madeira com duas portas com fechadura modelo 104</t>
  </si>
  <si>
    <t xml:space="preserve">Micro Câmera Color Infra Sensor CMOS Color</t>
  </si>
  <si>
    <t xml:space="preserve">Alicate Amperímetro Digital Modelo TSD266, Marca Uyustools</t>
  </si>
  <si>
    <t xml:space="preserve">DOAÇÃO</t>
  </si>
  <si>
    <t xml:space="preserve">Suporte Para CPU</t>
  </si>
  <si>
    <t xml:space="preserve">PROGRAD</t>
  </si>
  <si>
    <t xml:space="preserve">Estação de Trabalho Contendo: Par de Pés de Mesa, Tampo para Estação de Trabalho, Pé Cilindro Kit OFF, Divisória para Estação de Trabalho</t>
  </si>
  <si>
    <t xml:space="preserve">Forno de Micro-ondas CMS 25 BC Consul</t>
  </si>
  <si>
    <t xml:space="preserve">ADIANTAMENTO E-26/15.024/2009</t>
  </si>
  <si>
    <t xml:space="preserve">Calculadora de Mesa KA91985 12 Dígitos</t>
  </si>
  <si>
    <t xml:space="preserve">Estação de Trabalho Contendo: Par de Pés de Mesa, Tampo para Estação de Trabalho, Pé Cilindro Kit OFF</t>
  </si>
  <si>
    <t xml:space="preserve">Estante em Aço Pandin Medindo Aprox 2.00x60x12</t>
  </si>
  <si>
    <t xml:space="preserve">LTM - LABORATÓRIO DE TECNOLOGIA EM MATERIAIS</t>
  </si>
  <si>
    <t xml:space="preserve">Placa Aquecedora com Agitação</t>
  </si>
  <si>
    <t xml:space="preserve">PROJETO FAPERJ E-26/110.149/2007</t>
  </si>
  <si>
    <t xml:space="preserve">Prensa Hidráulica Para Esmagamento / Aquecimento</t>
  </si>
  <si>
    <t xml:space="preserve">MET - Microscópio Eletrônico de Transmissão</t>
  </si>
  <si>
    <t xml:space="preserve">Condicionador de Ar Tipo Split 18.000 Btus – Spring Maxplex – Modelo 42MCC018515LS</t>
  </si>
  <si>
    <t xml:space="preserve">PROJETO FAPERJ E-26/110.149/2007 -INCORPORAÇÃO: E-26/15.195/2009</t>
  </si>
  <si>
    <t xml:space="preserve">Placa Aquecedora com Agitação Magnética</t>
  </si>
  <si>
    <t xml:space="preserve">Sonicador UP 100 Completo c/ Sonotrodo</t>
  </si>
  <si>
    <t xml:space="preserve">Prensa Hidráulica Para Esmagamento de Corpos de Prova</t>
  </si>
  <si>
    <t xml:space="preserve">Durômetro Analógico Shore “D” c/ Suporte e Peso 37,5 N</t>
  </si>
  <si>
    <t xml:space="preserve">Banho com Controle de Temperatura</t>
  </si>
  <si>
    <t xml:space="preserve">Manta de Aquecimento</t>
  </si>
  <si>
    <t xml:space="preserve">Misturador RW 20 Digital, Misturador Ultra Turrax c/ Haste, Suporte c/ Base e Haste, Grampo Duplo</t>
  </si>
  <si>
    <t xml:space="preserve">Estufa Venticell 111</t>
  </si>
  <si>
    <t xml:space="preserve">Durômetro Analógico Shore “A”</t>
  </si>
  <si>
    <t xml:space="preserve">Computador Core 2 Duo Positivo</t>
  </si>
  <si>
    <t xml:space="preserve">Monitor LCD 19” - Positivo – N/S: 33579DA004895</t>
  </si>
  <si>
    <t xml:space="preserve">Cafeteira PRO  Electrolux</t>
  </si>
  <si>
    <t xml:space="preserve">Cilindro de Argônio</t>
  </si>
  <si>
    <t xml:space="preserve">PROJETO FAPERJ E-26/170.830/2006</t>
  </si>
  <si>
    <t xml:space="preserve">Cilindro de Dióxido de Carbono</t>
  </si>
  <si>
    <t xml:space="preserve">Regulador Argônio</t>
  </si>
  <si>
    <t xml:space="preserve">Banho Refrigerador para Difratômetro de Raio X</t>
  </si>
  <si>
    <t xml:space="preserve">Estabilizador de Tensão 7,5 Kva – Marca PERFECTION</t>
  </si>
  <si>
    <t xml:space="preserve">Módulo de Interface GPIB-USB-HS com Cabo Conversor de Sinais e Software NI-488.2 Para Windows 2000/XP</t>
  </si>
  <si>
    <t xml:space="preserve">Microcomputador Intel Inbox, Processador Intel Duo Core, com Monitor de 17” LG</t>
  </si>
  <si>
    <t xml:space="preserve">Microcomputador Intel Dual Core HD 320 GB, Monitor LCD Samsung com Módulo Interno GPIB-USB-PLUS</t>
  </si>
  <si>
    <t xml:space="preserve">Regulador de Nitrogênio</t>
  </si>
  <si>
    <t xml:space="preserve">Registro para Regulador de Nitrogênio</t>
  </si>
  <si>
    <t xml:space="preserve">Cela de Medição de Impedância</t>
  </si>
  <si>
    <t xml:space="preserve">Controlador de Temperatura</t>
  </si>
  <si>
    <t xml:space="preserve">Cilindro de Nitrogênio</t>
  </si>
  <si>
    <t xml:space="preserve">Calorímetro Diferencial de Varredura com Medidor de Fluxo de Massa Intergrado – modelo: DSC 200F3 – marca: Netzsch – n/s: 240-20-260-L</t>
  </si>
  <si>
    <t xml:space="preserve">Analisador de Impendância</t>
  </si>
  <si>
    <t xml:space="preserve">COAP - COORDENAÇÃO DE APOIO PEDAGÓGICO</t>
  </si>
  <si>
    <t xml:space="preserve">Impressora Multifuncional Laser Samsung Modelo SCX 4521F – N/S: 8P99BDAS901389H</t>
  </si>
  <si>
    <t xml:space="preserve">ADIANTAMENTO E-26/15.081/2009</t>
  </si>
  <si>
    <t xml:space="preserve">Impressora Multifuncional Laser Samsung Modelo SCX 4521F</t>
  </si>
  <si>
    <t xml:space="preserve">Microcomputador Intel CII Duo 7400, Gravador de DVD LG, Monitor de 19” LG LCD</t>
  </si>
  <si>
    <t xml:space="preserve">Estabilizador de 1 Kva SMS</t>
  </si>
  <si>
    <t xml:space="preserve">PROJETO FAPERJ E-26/112.309/2008</t>
  </si>
  <si>
    <t xml:space="preserve">ESTABILIZADOR DE 300 VA  SMS PRETO – N/S: 165011087750</t>
  </si>
  <si>
    <t xml:space="preserve">Notebook Positivo Mobo 8.9” - Mini Note</t>
  </si>
  <si>
    <t xml:space="preserve">UCOMP – Unidade Universitária de Tecnologia em Análise e Desenv. De Sist. e Ciênc. da Computação </t>
  </si>
  <si>
    <t xml:space="preserve">Notebook Positivo Mobo 8.9” - Mini Note – N/S: 5066564</t>
  </si>
  <si>
    <t xml:space="preserve">UFAR – Unidade Universitária de Tecnologia em Produção de Fármacos e Farmácia </t>
  </si>
  <si>
    <t xml:space="preserve">Notebook Itautec W 7645 C3X8T</t>
  </si>
  <si>
    <t xml:space="preserve">Microcomputador Intel S5000 Vsasatar Proc Xeon Q Core E5410 2 HD 320GB Sata, Monitor LCD 17” Samsung (HD 1TB Samsung)</t>
  </si>
  <si>
    <t xml:space="preserve">PROJETO FAPERJ E-26/112.309/2008 + ADIANTAMENTO E-26/15.614/2010</t>
  </si>
  <si>
    <t xml:space="preserve">Nobreak SMS 2.2 Kva</t>
  </si>
  <si>
    <t xml:space="preserve">Patch Panel 24 P Catse</t>
  </si>
  <si>
    <t xml:space="preserve">Switch 3 Com Gerencial 12 Portas 10/100/1000, 4 Portas Fibra Ótica</t>
  </si>
  <si>
    <t xml:space="preserve">Switch 3 Com IGP 3CBLSG16</t>
  </si>
  <si>
    <t xml:space="preserve">GIBIC 1 GB 3 Com</t>
  </si>
  <si>
    <t xml:space="preserve">Kit Localizador de Cabos</t>
  </si>
  <si>
    <t xml:space="preserve">Maleta de Ferramentas (Informática)</t>
  </si>
  <si>
    <t xml:space="preserve">COIN - COORDENAÇÃO DE INGRESSO</t>
  </si>
  <si>
    <t xml:space="preserve">Microcomputador Intel DG31PR, Core 2 DUO E5200</t>
  </si>
  <si>
    <t xml:space="preserve">DCE – DIRETÓRIO CENTRAL DOS ESTUDANTES</t>
  </si>
  <si>
    <t xml:space="preserve">Microcomputador Intel DG31PR, Core 2 DUO E5200 (Agregado Valor de R$ 25,00, Teclado USB)</t>
  </si>
  <si>
    <t xml:space="preserve">LABORATÓRIO DIDÁTICO DE FÁRMACOS - FARMACOTÉCNICA</t>
  </si>
  <si>
    <t xml:space="preserve">Microcomputador Intel DX5850, Processador Intel Quad Core i7-920 Cosair CMPUS-650 TX Gabinete Coder Master Centurion 534, 2 Monitores Samsung T220</t>
  </si>
  <si>
    <t xml:space="preserve">Scanner HP Scanjet G 4050</t>
  </si>
  <si>
    <t xml:space="preserve">Impressora Multifuncional Officejet HP Laser 1319F</t>
  </si>
  <si>
    <t xml:space="preserve">Roteador 3 Com Wireless 54 MBPS</t>
  </si>
  <si>
    <t xml:space="preserve">Impressora Laser Color HP 1515N</t>
  </si>
  <si>
    <t xml:space="preserve">Notebook Itautec C3X8T</t>
  </si>
  <si>
    <t xml:space="preserve">Switch 3 Com 24 portas – 3C 16472</t>
  </si>
  <si>
    <t xml:space="preserve">Makita Serra Marmóre 4100 NHZ</t>
  </si>
  <si>
    <t xml:space="preserve">ADIANTAMENTO E-26/15.110/2009</t>
  </si>
  <si>
    <t xml:space="preserve">Roupeiro 16 Vãos CEP CE</t>
  </si>
  <si>
    <t xml:space="preserve">ADIANTAMENTO E-26/15.105/2009</t>
  </si>
  <si>
    <t xml:space="preserve">Cadeira CX apoio p Pés Kit 34 CADCX ALGLAM501</t>
  </si>
  <si>
    <t xml:space="preserve">Suporte para Datashow</t>
  </si>
  <si>
    <t xml:space="preserve">Microcomputador Desktop</t>
  </si>
  <si>
    <t xml:space="preserve">PROJETO FAPERJ E-26/110.167/2009</t>
  </si>
  <si>
    <t xml:space="preserve">Rack Fechado 5V</t>
  </si>
  <si>
    <t xml:space="preserve">Refrigerador 239L Consul CRC28E 110v Branco</t>
  </si>
  <si>
    <t xml:space="preserve">ADIANTAMENTO E-26/15.101/2009</t>
  </si>
  <si>
    <t xml:space="preserve">LABEMM – LAB. DE ELETROQUÍMICA E MICROSCOPIA DE MATERIAIS</t>
  </si>
  <si>
    <t xml:space="preserve">UBIO – Unidade Universitária de Tecnologia em Biotecnologia e Ciências Biológicas</t>
  </si>
  <si>
    <t xml:space="preserve">Aparelho Telefônico Intelbrás FC 05MPT c/3 Tons</t>
  </si>
  <si>
    <t xml:space="preserve">Campanhia Sem Fio Brasfor</t>
  </si>
  <si>
    <t xml:space="preserve">Cafeteira Elétrica 14 Xícaras NKS</t>
  </si>
  <si>
    <t xml:space="preserve">Impressora HP P1005</t>
  </si>
  <si>
    <t xml:space="preserve">ADIANTAMENTO E-26/15.120/2009</t>
  </si>
  <si>
    <t xml:space="preserve">1.2.3.1.1.01.28</t>
  </si>
  <si>
    <t xml:space="preserve">Persianas em tecido Bege</t>
  </si>
  <si>
    <t xml:space="preserve">Longarina Sec 3 Lugares na Cor Azul</t>
  </si>
  <si>
    <t xml:space="preserve">Cadeira Secretária com Roldanas – azul</t>
  </si>
  <si>
    <t xml:space="preserve">Armário Baixo Horizontal c 2 portas Laterais e uma Prateleira no Centro</t>
  </si>
  <si>
    <t xml:space="preserve">PROJETO FAPERJ E-26/110.249/2007</t>
  </si>
  <si>
    <t xml:space="preserve">Armário Baixo Horizontal c/ 3 Portas</t>
  </si>
  <si>
    <t xml:space="preserve">Armário em Aço c/ 2 portas</t>
  </si>
  <si>
    <t xml:space="preserve">Armário Executivo</t>
  </si>
  <si>
    <t xml:space="preserve">Cabine Individual de Estudos</t>
  </si>
  <si>
    <t xml:space="preserve">Cabine Individual de Estudos c/ Base para Teclado</t>
  </si>
  <si>
    <t xml:space="preserve">ESTANTE PARA CD/DVD</t>
  </si>
  <si>
    <t xml:space="preserve">ESTANTE PARA LIVROS</t>
  </si>
  <si>
    <t xml:space="preserve">ADIANTAMENTO E-26/15.156/2009</t>
  </si>
  <si>
    <t xml:space="preserve">Alicate Amperímetro</t>
  </si>
  <si>
    <t xml:space="preserve">ADIANTAMENTO E-26/15.188/2009</t>
  </si>
  <si>
    <t xml:space="preserve">Agitador Magnético com Aquecimento</t>
  </si>
  <si>
    <t xml:space="preserve">PROJETO FAPERJ E-26/111.580/2008</t>
  </si>
  <si>
    <t xml:space="preserve">Multímetro ICEL MD-6450</t>
  </si>
  <si>
    <t xml:space="preserve">Fonte ICEL PS-6100</t>
  </si>
  <si>
    <t xml:space="preserve">Notebook Dell Inspiron 1545</t>
  </si>
  <si>
    <t xml:space="preserve">Microcomputador Dream Modelo Dreamcorp c/ Monitor LCD 18,5”</t>
  </si>
  <si>
    <t xml:space="preserve">LICITAÇÃO EMPENHO: 2009NE00261</t>
  </si>
  <si>
    <t xml:space="preserve">Microcomputador Dream Modelo Dreamcorp c/ Monitor LCD 18,5” (Baixado o valor de R$ 196,00, referente ao furto do HD e Pente de Memória)</t>
  </si>
  <si>
    <t xml:space="preserve">LICITAÇÃO EMPENHO: 2009NE00261 / BAIXA DEFINITIVA TCE 102.417-9/2011</t>
  </si>
  <si>
    <t xml:space="preserve">Microcomputador Dream Modelo Dreamcorp c/ Monitor LCD 18,5” - Nº série monitor: AF000950051281</t>
  </si>
  <si>
    <t xml:space="preserve">Microcomputador Dream Modelo Dreamcorp c/ Monitor LCD 18,5” (Baixado o valor de R$ 196,00, referente ao furto do HD e Pente de Memória e adicionado o valor de R$ 25,00 referente a um Teclado USB)</t>
  </si>
  <si>
    <t xml:space="preserve">LICITAÇÃO EMPENHO: 2009NE00261 / BAIXA DEFINITIVA TCE 102.417-9/2011 / ADIANTAMENTO E-26/15.637/2011</t>
  </si>
  <si>
    <t xml:space="preserve">Microcomputador Dream Modelo Dreamcorp c/ Monitor LCD 18,5” + VALOR AGREGADO (MONITOR 18,5 AOC LCD LED E950SW WIDESCRED)</t>
  </si>
  <si>
    <t xml:space="preserve">LICITAÇÃO EMPENHO: 2009NE00261 e ADIANTAMENTO E-26/002/252/2013</t>
  </si>
  <si>
    <t xml:space="preserve">PROTOCOLO CENTRAL</t>
  </si>
  <si>
    <t xml:space="preserve">Microcomputador Dream Modelo Dreamcorp c/ Monitor LCD 18,5” (Agregado valor R$ 25,00 – Teclado USB)</t>
  </si>
  <si>
    <t xml:space="preserve">Microcomputador Dream Modelo Dreamcorp c/ Monitor Philips LCD 18,5” - n/s: AF000950052460</t>
  </si>
  <si>
    <t xml:space="preserve">LABORATÓRIO DE PESQUISA EM BIOTECNOLOGIA AMBIENTAL</t>
  </si>
  <si>
    <t xml:space="preserve">LABORATÓRIO DIDÁTICO DE FÍSICA</t>
  </si>
  <si>
    <t xml:space="preserve">UPOL - Unidade Universitária de Tecnologia em Polímeros </t>
  </si>
  <si>
    <t xml:space="preserve">UMETAL – Unidade Universitária de Tecnologia em Processos Metalúrgicos </t>
  </si>
  <si>
    <t xml:space="preserve">UNAV – Unidade Universitária em Construção Naval </t>
  </si>
  <si>
    <t xml:space="preserve">Microcomputador Dream Modelo Dreamcorp c/ Monitor LCD 18,5” / PHILIPS / N.S:AF00950052526</t>
  </si>
  <si>
    <t xml:space="preserve">Patch Panel 24 Portas RJ45 CAT-5E P24QA – Multitoc</t>
  </si>
  <si>
    <t xml:space="preserve">LICITAÇÃO EMPENHO: 2009NE00055 - Processo E-26/32.125/2008</t>
  </si>
  <si>
    <t xml:space="preserve">Switch 24 portas PTS 10/100 BR Ref s024 – Pacific</t>
  </si>
  <si>
    <t xml:space="preserve">Fragmentadora de Papel 12 Folhas CDS/Cartõaes FC7121 Elgin</t>
  </si>
  <si>
    <t xml:space="preserve">ADIANTAMENTO E-26/15.199/2009</t>
  </si>
  <si>
    <t xml:space="preserve">Carregador Sony A44 2000Mah BCG 34HLD4K</t>
  </si>
  <si>
    <t xml:space="preserve">Micro Gravador Coby CXR 190 Dig Voz</t>
  </si>
  <si>
    <t xml:space="preserve">Roupeiro Pequeno 8 Vãos</t>
  </si>
  <si>
    <t xml:space="preserve">Roupeiro Grande 8 Vãos</t>
  </si>
  <si>
    <t xml:space="preserve">Quadro de Aviso 90x60 Cortiça Ref 2005</t>
  </si>
  <si>
    <t xml:space="preserve">quadro Bco Alumínio/Linha Pop 90x120 Ref 1706</t>
  </si>
  <si>
    <t xml:space="preserve">Torno Fixo 03 Somers</t>
  </si>
  <si>
    <t xml:space="preserve">ADIANTAMENTO E-26/15.214/2009</t>
  </si>
  <si>
    <t xml:space="preserve">Mesa Agitadora Modelo TE 142</t>
  </si>
  <si>
    <t xml:space="preserve">PROJETO FAPERJ E-26/112.365/2008</t>
  </si>
  <si>
    <t xml:space="preserve">LTCC - MICROBIOLOGIA</t>
  </si>
  <si>
    <t xml:space="preserve">Estufa Bacteriológica 150 Lts Nova Técnica</t>
  </si>
  <si>
    <t xml:space="preserve">Notebook Acer Aspice Atlhon 64 – vermelho – n/s: LXWKL02010037B31962200</t>
  </si>
  <si>
    <t xml:space="preserve">Central Telefônica Siemens Hipath 3600</t>
  </si>
  <si>
    <t xml:space="preserve">LICITAÇÃO EMPENHO: 2009NE00221 – E-26/15.058/2009</t>
  </si>
  <si>
    <t xml:space="preserve">Telefone Siemens E3005 Artigo (Gelo)</t>
  </si>
  <si>
    <t xml:space="preserve">LICITAÇÃO EMPENHO: 2009NE00221</t>
  </si>
  <si>
    <t xml:space="preserve">PROEXT - PRÓ REITORIA DE EXTENSÃO</t>
  </si>
  <si>
    <t xml:space="preserve">Telefone Siemens E3005 Artigo (Gelo) – n/s: E05A93901985</t>
  </si>
  <si>
    <t xml:space="preserve">Telefone Siemens E3005 Artigo (Gelo) - n/s: E05A93901984</t>
  </si>
  <si>
    <t xml:space="preserve">Telefone Siemens E3005 Artigo (Gelo)  - n/s: E05A93901986</t>
  </si>
  <si>
    <t xml:space="preserve">Telefone Siemens E3005 Artigo (Gelo)  - n/s: E05A93901983</t>
  </si>
  <si>
    <t xml:space="preserve">Telefone Siemens E3005 Artigo (Gelo)  - n/s: E05A93901982</t>
  </si>
  <si>
    <t xml:space="preserve">Telefone Siemens E3005 Artigo (Gelo) - n/s: E05A93901989</t>
  </si>
  <si>
    <t xml:space="preserve">Telefone Siemens E3005 Artigo (Gelo)  - n/s: E05A93901988</t>
  </si>
  <si>
    <t xml:space="preserve">Telefone Siemens E3005 Artigo (Gelo)  - n/s: E05A93901987</t>
  </si>
  <si>
    <t xml:space="preserve">Telefone Siemens E3005 Artigo (Gelo) - n/s: E05A9242905</t>
  </si>
  <si>
    <t xml:space="preserve">Telefone Siemens E3005 Artigo (Gelo) - n/s: E05A92401388</t>
  </si>
  <si>
    <t xml:space="preserve">Telefone Siemens E3005 Artigo (Gelo) - n/s: E05A92401382</t>
  </si>
  <si>
    <t xml:space="preserve">Telefone Siemens E3005 Artigo (Gelo)  - n/s: E05A92401383</t>
  </si>
  <si>
    <t xml:space="preserve">PAM – PREPARO DE AMOSTRAS</t>
  </si>
  <si>
    <t xml:space="preserve">LABORATÓRIO DIDÁTICO DE FÁRMACOS - CONTROLE E ANÁLISES</t>
  </si>
  <si>
    <t xml:space="preserve">CONFOCAL</t>
  </si>
  <si>
    <t xml:space="preserve">Telefone Siemens E3005 Artigo (Gelo)  - n/s: E05A92402228</t>
  </si>
  <si>
    <t xml:space="preserve">Telefone Siemens E3005 Artigo (Gelo)  - n/s: E05A3901990</t>
  </si>
  <si>
    <t xml:space="preserve">BIBLIOTECA 1</t>
  </si>
  <si>
    <t xml:space="preserve">Albas – Imunologia Básica</t>
  </si>
  <si>
    <t xml:space="preserve">PROJETO FAPERJ E-26/112.105/2008</t>
  </si>
  <si>
    <t xml:space="preserve">Brody – Farmacologia Humana</t>
  </si>
  <si>
    <t xml:space="preserve">Tortora – Microbiologia</t>
  </si>
  <si>
    <t xml:space="preserve">Anatomia Humana - Sistémica e Segmentar</t>
  </si>
  <si>
    <t xml:space="preserve">Atlas Anatomia</t>
  </si>
  <si>
    <t xml:space="preserve">Construindo Planos de Negócios</t>
  </si>
  <si>
    <t xml:space="preserve">Equações Diferenciais com Aplicações em Model</t>
  </si>
  <si>
    <t xml:space="preserve">Estrutura de Dados e Algoritimos em C++</t>
  </si>
  <si>
    <t xml:space="preserve">Gray Anatomia</t>
  </si>
  <si>
    <t xml:space="preserve">Meio Ambiente e Reciclagem – Um Caminho a Ser</t>
  </si>
  <si>
    <t xml:space="preserve">Metodologia Científica – Guia para Eficiência</t>
  </si>
  <si>
    <t xml:space="preserve">Noções de Geometria Descritiva – Volume 1</t>
  </si>
  <si>
    <t xml:space="preserve">Para Falar e Escrever Melhor o português</t>
  </si>
  <si>
    <t xml:space="preserve">Plásticos – Moldes e Matrizes</t>
  </si>
  <si>
    <t xml:space="preserve">Química Geral e Reações Químicas – Volume 1</t>
  </si>
  <si>
    <t xml:space="preserve">Química Orgânica Combo</t>
  </si>
  <si>
    <t xml:space="preserve">Responsabilidade Civil dos Provedores de Serv</t>
  </si>
  <si>
    <t xml:space="preserve">Sobotta – Atlas de Anatomia Humana - 2 Volumes</t>
  </si>
  <si>
    <t xml:space="preserve">Sociologia das Organizações – Uma Análise</t>
  </si>
  <si>
    <t xml:space="preserve">Eletricidade Básica – Coleção Schaum</t>
  </si>
  <si>
    <t xml:space="preserve">Fundamentos de Bioquímica – A Vida em Nivel</t>
  </si>
  <si>
    <t xml:space="preserve">Metrologia e Ensaios Básicos na Industria</t>
  </si>
  <si>
    <t xml:space="preserve">Projeto de Algoritimos – Fundamentos, Análise</t>
  </si>
  <si>
    <t xml:space="preserve">Shriver &amp; Atkins Química Inorgânica</t>
  </si>
  <si>
    <t xml:space="preserve">Tecnologia de Transformação dos Elastomeros</t>
  </si>
  <si>
    <t xml:space="preserve">English Grammar IN Use – With Answers – CD In</t>
  </si>
  <si>
    <t xml:space="preserve">Genuine Articles – Students Book – Authentic</t>
  </si>
  <si>
    <t xml:space="preserve">Oxford Dictionary OF Computing – For Learners</t>
  </si>
  <si>
    <t xml:space="preserve">Pratical English Usage</t>
  </si>
  <si>
    <t xml:space="preserve">Molecular Cloning – A Laboratory Manual 3 Volumes</t>
  </si>
  <si>
    <t xml:space="preserve">Welding Handbook – 5 Volumes</t>
  </si>
  <si>
    <t xml:space="preserve">Basic Inorganic Chemistry</t>
  </si>
  <si>
    <t xml:space="preserve">Culture OF Animal Cells – A Manual Of Basic</t>
  </si>
  <si>
    <t xml:space="preserve">Guide To Microbiological Control In Pharmaceu</t>
  </si>
  <si>
    <t xml:space="preserve">A.D.A.M. Atlas de Anatomia</t>
  </si>
  <si>
    <t xml:space="preserve">Abordagem Interdisciplinar em Análise Clínica</t>
  </si>
  <si>
    <t xml:space="preserve">Anatomia e Fisiologia Humana</t>
  </si>
  <si>
    <t xml:space="preserve">Atlas Colorido de Embiologia Clínica</t>
  </si>
  <si>
    <t xml:space="preserve">Atlas de Anatomia Humana</t>
  </si>
  <si>
    <t xml:space="preserve">Ciências Farmacéuticas – Biofarmacotecnica</t>
  </si>
  <si>
    <t xml:space="preserve">Farmacologia</t>
  </si>
  <si>
    <t xml:space="preserve">Histologia – Entenda – Aprenda – Consulte</t>
  </si>
  <si>
    <t xml:space="preserve">Histologia Básica – Texto e Atlas – Inclui CD</t>
  </si>
  <si>
    <t xml:space="preserve">Medicina Nuclear</t>
  </si>
  <si>
    <t xml:space="preserve">Oportunidade em Medicamentos Genéricos</t>
  </si>
  <si>
    <t xml:space="preserve">Panteteamento e Prospecção Tecnológico no SET</t>
  </si>
  <si>
    <t xml:space="preserve">Química Farmacéutica</t>
  </si>
  <si>
    <t xml:space="preserve">Remington – A Ciência e a Prática da Farmácia</t>
  </si>
  <si>
    <t xml:space="preserve">Rey – Parasitologia – Inclui CD</t>
  </si>
  <si>
    <t xml:space="preserve">Toxicologia Analítica</t>
  </si>
  <si>
    <t xml:space="preserve">Reologia dos Polímeros Fundidos</t>
  </si>
  <si>
    <t xml:space="preserve">A prática Farmacéutica na Manipulação de Medicamentos</t>
  </si>
  <si>
    <t xml:space="preserve">Alimentos e Nutrição – Introdução a Bromatolo</t>
  </si>
  <si>
    <t xml:space="preserve">Biofísica Básica</t>
  </si>
  <si>
    <t xml:space="preserve">Ciências Farmacéuticas – Uma Abordagem em Farmácia</t>
  </si>
  <si>
    <t xml:space="preserve">Embiologia Básica</t>
  </si>
  <si>
    <t xml:space="preserve">Epidemiologia – Inclui Caderno de Exercícios</t>
  </si>
  <si>
    <t xml:space="preserve">Física para Ciências Biológicas e Biomédicas</t>
  </si>
  <si>
    <t xml:space="preserve">Formas Farmacéuticas e Sistemas de Liberação</t>
  </si>
  <si>
    <t xml:space="preserve">Gray atlas de Anatomia</t>
  </si>
  <si>
    <t xml:space="preserve">Guia Prático da Farmácia Magistral – Volume 1</t>
  </si>
  <si>
    <t xml:space="preserve">Guia Prático da Farmácia Magistral – Volume 2</t>
  </si>
  <si>
    <t xml:space="preserve">Parasitologia Humana</t>
  </si>
  <si>
    <t xml:space="preserve">Química Medicinal – As Bases Moleculares</t>
  </si>
  <si>
    <t xml:space="preserve">Rang &amp; Dale Farmacologia</t>
  </si>
  <si>
    <t xml:space="preserve">Robbins &amp; Cotran – Patologia – Inclui CD</t>
  </si>
  <si>
    <t xml:space="preserve">Tratado de Histologia em Cores – Inclui CD</t>
  </si>
  <si>
    <t xml:space="preserve">Tratado de Homeopatia</t>
  </si>
  <si>
    <t xml:space="preserve">Análise Orgânica – 2 Volumes</t>
  </si>
  <si>
    <t xml:space="preserve">Tecnologia Farmacéutica – Volume 1</t>
  </si>
  <si>
    <t xml:space="preserve">Tecnologia Farmacéutica – Volume 2</t>
  </si>
  <si>
    <t xml:space="preserve">Biofísica para Ciências Biomédicas</t>
  </si>
  <si>
    <t xml:space="preserve">Bioquímica Clínica para o Laboratório</t>
  </si>
  <si>
    <t xml:space="preserve">Cosmetologia – Descomplicado os Princípios</t>
  </si>
  <si>
    <t xml:space="preserve">Noções de Farmácia Galênica</t>
  </si>
  <si>
    <t xml:space="preserve">A Estratégia e o Cenário dos Negócios</t>
  </si>
  <si>
    <t xml:space="preserve">Algebra Linear com Aplicações</t>
  </si>
  <si>
    <t xml:space="preserve">Atlas Didático de Parasitologia</t>
  </si>
  <si>
    <t xml:space="preserve">Avaliação de Projetos e Investimentos</t>
  </si>
  <si>
    <t xml:space="preserve">Bioestatística – Princípios e Aplicações</t>
  </si>
  <si>
    <t xml:space="preserve">Bioquímica Ilustrada</t>
  </si>
  <si>
    <t xml:space="preserve">Botânica Geral</t>
  </si>
  <si>
    <t xml:space="preserve">Complexidade de Algoritimos – Série Livros Didáticos</t>
  </si>
  <si>
    <t xml:space="preserve">Conceitos de Linguagens de Programação</t>
  </si>
  <si>
    <t xml:space="preserve">Design de Interação – Além da Interação Homem</t>
  </si>
  <si>
    <t xml:space="preserve">Dicionário Ilustrado de Anatomia Feneis</t>
  </si>
  <si>
    <t xml:space="preserve">Fundamentos de Arquitetura de Computadores</t>
  </si>
  <si>
    <t xml:space="preserve">Fundamentos de Circuitos Digital</t>
  </si>
  <si>
    <t xml:space="preserve">Gerenciamento da Cadeia de Suprimentos / Logística</t>
  </si>
  <si>
    <t xml:space="preserve">Hormonios e Metabolismo – Integração e Correlação</t>
  </si>
  <si>
    <t xml:space="preserve">Implementação de Linguagens de Programação C</t>
  </si>
  <si>
    <t xml:space="preserve">Introdução a Bioinformática</t>
  </si>
  <si>
    <t xml:space="preserve">Linguagens Formais e Automatos – Série Livros</t>
  </si>
  <si>
    <t xml:space="preserve">Matemática Discreta para Computação e Informação</t>
  </si>
  <si>
    <t xml:space="preserve">Princípios de Ecologia</t>
  </si>
  <si>
    <t xml:space="preserve">Projeto de Banco de Dados – Série Livros Didáticos</t>
  </si>
  <si>
    <t xml:space="preserve">Sistemas de Planejamento e Controle da Produção</t>
  </si>
  <si>
    <t xml:space="preserve">Sistemas Operacionais – Projeto e Implementação</t>
  </si>
  <si>
    <t xml:space="preserve">Teoria e Problemas de Matemática Discreta</t>
  </si>
  <si>
    <t xml:space="preserve">Teste e Análise de Software – Processos</t>
  </si>
  <si>
    <t xml:space="preserve">Algoritimos – Teoria e Prática</t>
  </si>
  <si>
    <t xml:space="preserve">Análise Combinatória e Probabilidade</t>
  </si>
  <si>
    <t xml:space="preserve">Análise Estruturada Moderna – Série Yourdon</t>
  </si>
  <si>
    <t xml:space="preserve">Arquitetura de Computadores</t>
  </si>
  <si>
    <t xml:space="preserve">Bancos de Dados – Aprenda o que são</t>
  </si>
  <si>
    <t xml:space="preserve">Bioética – Pessoa e Vida</t>
  </si>
  <si>
    <t xml:space="preserve">Bioquímica Básica – Inclui CD</t>
  </si>
  <si>
    <t xml:space="preserve">Bioquímica e Biologia Molecular</t>
  </si>
  <si>
    <t xml:space="preserve">Boas Práticas de Laboratório</t>
  </si>
  <si>
    <t xml:space="preserve">Design para quem não Designer</t>
  </si>
  <si>
    <t xml:space="preserve">Ergonomia – Projeto e Produção</t>
  </si>
  <si>
    <t xml:space="preserve">Estudo do Movimento e de Tempos</t>
  </si>
  <si>
    <t xml:space="preserve">Formulários Médicos – Farmacéutico de Fitoterapia</t>
  </si>
  <si>
    <t xml:space="preserve">Fundamentos da Computação Gráfica</t>
  </si>
  <si>
    <t xml:space="preserve">Fundamentos de Biologia Molecular</t>
  </si>
  <si>
    <t xml:space="preserve">Grafos – Teoria, Modelos, Algoritimos</t>
  </si>
  <si>
    <t xml:space="preserve">Interligação de Redes TCP/IP – Volume 1</t>
  </si>
  <si>
    <t xml:space="preserve">Introdução a Sistemas de Bancos de Dados</t>
  </si>
  <si>
    <t xml:space="preserve">Introdução a Teoria de Automatos</t>
  </si>
  <si>
    <t xml:space="preserve">Introdução a Teoria Geral da Administração</t>
  </si>
  <si>
    <t xml:space="preserve">Lógica Para Ciência da Computação</t>
  </si>
  <si>
    <t xml:space="preserve">Microeconomia – Princípios Básicos</t>
  </si>
  <si>
    <t xml:space="preserve">Os 7 Hábitos das Pessoas Altamente Eficazes</t>
  </si>
  <si>
    <t xml:space="preserve">Pesquisa Operacional para Cursos de Engenharia</t>
  </si>
  <si>
    <t xml:space="preserve">Planejamento e Controle de Produção</t>
  </si>
  <si>
    <t xml:space="preserve">Projeto de Produto – Guia Básico</t>
  </si>
  <si>
    <t xml:space="preserve">Redes de Computadores – Das Lans, Mans e Wans</t>
  </si>
  <si>
    <t xml:space="preserve">Administração da Produção</t>
  </si>
  <si>
    <t xml:space="preserve">Administração da Produção e Operações</t>
  </si>
  <si>
    <t xml:space="preserve">Administração de Projetos – Uma Abordagem</t>
  </si>
  <si>
    <t xml:space="preserve">Atkins – Físico Químico Volume 1</t>
  </si>
  <si>
    <t xml:space="preserve">Calculo – Volume 1</t>
  </si>
  <si>
    <t xml:space="preserve">Calculo – Volume 2</t>
  </si>
  <si>
    <t xml:space="preserve">Cromatografiia de Proteínas – Guia Teórico e Prático</t>
  </si>
  <si>
    <t xml:space="preserve">Enzimas em Biotecnologia – Produção e Aplicação</t>
  </si>
  <si>
    <t xml:space="preserve">Estatística Aplicada a Engenharia</t>
  </si>
  <si>
    <t xml:space="preserve">Fenômeno de Transporte</t>
  </si>
  <si>
    <t xml:space="preserve">Física para Cientistas e Engenheiros Volume 1</t>
  </si>
  <si>
    <t xml:space="preserve">Física para Cientistas e Engenheiros Volume 2</t>
  </si>
  <si>
    <t xml:space="preserve">Fundamentos de Economia</t>
  </si>
  <si>
    <t xml:space="preserve">Fundamentos de Sistemas Operacionais</t>
  </si>
  <si>
    <t xml:space="preserve">LIRA - LABORATÓRIO DE INTELIGÊNCIA E ROBÓTICA APLICADA</t>
  </si>
  <si>
    <t xml:space="preserve">MICROCOMPUTADOR INTEL CORE i7 3770 3.4GHz 16GB DE MEMÓRIA 2 DISCOS DE 2 TB SATA II DVD RW, GABINETE ATX COM FONTE DE 450W TECLADO E MOUSE USB MONITOR 22"</t>
  </si>
  <si>
    <t xml:space="preserve">PROJETO FAPERJ - E-26/111.304/2010</t>
  </si>
  <si>
    <t xml:space="preserve">Fundamentos Matemáticos para Ciência da Computação</t>
  </si>
  <si>
    <t xml:space="preserve">Geometria Analítica</t>
  </si>
  <si>
    <t xml:space="preserve">Gestão de Projetos – Uma Abordagem Global</t>
  </si>
  <si>
    <t xml:space="preserve">Instalações Elétricas Edição Comemorativa 4</t>
  </si>
  <si>
    <t xml:space="preserve">Introdução a Organização de Computadores</t>
  </si>
  <si>
    <t xml:space="preserve">Introdução a Pesquisa Operacional</t>
  </si>
  <si>
    <t xml:space="preserve">Introdução ao Controle Estatístico da Qualidade</t>
  </si>
  <si>
    <t xml:space="preserve">Manutenção – Função Estratégica</t>
  </si>
  <si>
    <t xml:space="preserve">Matemática Concreta – Fundamentos Para Ciência</t>
  </si>
  <si>
    <t xml:space="preserve">O Segredo de Luisa</t>
  </si>
  <si>
    <t xml:space="preserve">Programação Linear</t>
  </si>
  <si>
    <t xml:space="preserve">Projetos de Algoritimos</t>
  </si>
  <si>
    <t xml:space="preserve">Análise de Circuitos em Correntes Continua</t>
  </si>
  <si>
    <t xml:space="preserve">Algebra Linear – 138 Problemas Resolvidos</t>
  </si>
  <si>
    <t xml:space="preserve">Arquitetura e Organização de Computadores</t>
  </si>
  <si>
    <t xml:space="preserve">Compiladores – Princípios, Técnicas e Ferramentas</t>
  </si>
  <si>
    <t xml:space="preserve">Dispositivos Eletrônicos e Teoria de Circuito</t>
  </si>
  <si>
    <t xml:space="preserve">Elementos de Eletrônica Digital</t>
  </si>
  <si>
    <t xml:space="preserve">Eletrônica Digital – Teoria e Laborario</t>
  </si>
  <si>
    <t xml:space="preserve">Engenharia de Software</t>
  </si>
  <si>
    <t xml:space="preserve">Engenharia de Software Teoria e Prática</t>
  </si>
  <si>
    <t xml:space="preserve">Fundamentos de Programação de Computadores</t>
  </si>
  <si>
    <t xml:space="preserve">Informática Básica</t>
  </si>
  <si>
    <t xml:space="preserve">Lógica de Programação</t>
  </si>
  <si>
    <t xml:space="preserve">Matemática Financeira – Aplicações e Análise</t>
  </si>
  <si>
    <t xml:space="preserve">Oficina do Empreendedor</t>
  </si>
  <si>
    <t xml:space="preserve">Princípios de Marketing</t>
  </si>
  <si>
    <t xml:space="preserve">Qualidade de Softawre</t>
  </si>
  <si>
    <t xml:space="preserve">Sistemas de Banco de Dados</t>
  </si>
  <si>
    <t xml:space="preserve">Teoria e Desenvolvimento de Projetos de Circuito</t>
  </si>
  <si>
    <t xml:space="preserve">Vetores e Geometria Analítica</t>
  </si>
  <si>
    <t xml:space="preserve">Polymer Handbook – 2 Volumes</t>
  </si>
  <si>
    <t xml:space="preserve">Filosofia – Série Novo Ensino Médio</t>
  </si>
  <si>
    <t xml:space="preserve">Finanças – Inclui CD</t>
  </si>
  <si>
    <t xml:space="preserve">Inteligência Artificial – Noções Gerais</t>
  </si>
  <si>
    <t xml:space="preserve">Inteligência Artificial – Teoria e Prática</t>
  </si>
  <si>
    <t xml:space="preserve">Introdução a Lógica</t>
  </si>
  <si>
    <t xml:space="preserve">Manual de Ergonomia</t>
  </si>
  <si>
    <t xml:space="preserve">Pesquisa – Ação e Projeto Cooperativo</t>
  </si>
  <si>
    <t xml:space="preserve">Segurança e Medicina do Trabalho Série Manuetnção</t>
  </si>
  <si>
    <t xml:space="preserve">Tecnologia Mecânica – Tecnologia da Deformação (Rodrigues)</t>
  </si>
  <si>
    <t xml:space="preserve">Teoria da Computação – Máquinas Universais</t>
  </si>
  <si>
    <t xml:space="preserve">Construindo Competências para Gerenciar Projetos</t>
  </si>
  <si>
    <t xml:space="preserve">Contabilidade de Custos</t>
  </si>
  <si>
    <t xml:space="preserve">Contabilidade Gerencial</t>
  </si>
  <si>
    <t xml:space="preserve">Contabilidade Gerencial – Teoria e Prática</t>
  </si>
  <si>
    <t xml:space="preserve">Implantando a Governância em TI</t>
  </si>
  <si>
    <t xml:space="preserve">Logística Empresarial</t>
  </si>
  <si>
    <t xml:space="preserve">Projetos – Planejamentos, Elaboração e Análise</t>
  </si>
  <si>
    <t xml:space="preserve">Sistema de Informação – Um enfoque Gerencial</t>
  </si>
  <si>
    <t xml:space="preserve">Sistemas de Informação Gerenciais</t>
  </si>
  <si>
    <t xml:space="preserve">A Bioética em Laboratório – Celulas Tronco, Clonagem e Saúde Humana</t>
  </si>
  <si>
    <t xml:space="preserve">Bioética e Saúde Pública</t>
  </si>
  <si>
    <t xml:space="preserve">Estrutura de Dados e seus Algoritimos</t>
  </si>
  <si>
    <t xml:space="preserve">Fitorremediação – O uso de Plantas</t>
  </si>
  <si>
    <t xml:space="preserve">Gerenciamento de Portfolios</t>
  </si>
  <si>
    <t xml:space="preserve">Os 12 Mandamentos da Gestão de Custos</t>
  </si>
  <si>
    <t xml:space="preserve">Programação Linear – Inclui CD</t>
  </si>
  <si>
    <t xml:space="preserve">Tecnologia Mecânica – Volume 2 (Chiaverini)</t>
  </si>
  <si>
    <t xml:space="preserve">Biologia Molecular da Celélula – Inclui CD-ROM</t>
  </si>
  <si>
    <t xml:space="preserve">Educação Ambiental – Abordagens Multiplas</t>
  </si>
  <si>
    <t xml:space="preserve">Fundamentos da Biologia Celular</t>
  </si>
  <si>
    <t xml:space="preserve">Princípios de Química – Questionando a Vida</t>
  </si>
  <si>
    <t xml:space="preserve">Tópicos de Física – Volume 3 Eletricidade</t>
  </si>
  <si>
    <t xml:space="preserve">Microscópio eletrônico de transmissão microscópio eletrônico de transmissão de 120kv, modelo tecnai g2 spirit bio ywin equiparado com emissor lab6 para aplicações em temperatura ambiente camara ccd sis g2 c/ adaptador para computador de controle c/ monitor de 19” compressor 220v, 50-60hz</t>
  </si>
  <si>
    <t xml:space="preserve">Micropipeta HTL Monocanol 0 a 2VL – Mod LM L</t>
  </si>
  <si>
    <t xml:space="preserve">Micropipeta HTL Monocanol 2 a 20VL – Mod LM L</t>
  </si>
  <si>
    <t xml:space="preserve">Micropipeta HTL Monocanol 10 a 100VL – Mod LM L</t>
  </si>
  <si>
    <t xml:space="preserve">Micropipeta HTL Monocanol 20 a 200VL – Mod LM L</t>
  </si>
  <si>
    <t xml:space="preserve">Micropipeta HTL Monocanol 100 a 1000VL – Mod LM L</t>
  </si>
  <si>
    <t xml:space="preserve">Barrileto de 20Lts CE/Peimution</t>
  </si>
  <si>
    <t xml:space="preserve">Chuveiro Lava-Olho</t>
  </si>
  <si>
    <t xml:space="preserve">LDSP – LABORATÓRIO DIDÁTICO DE SÍNTESE DE POLÍMEROS</t>
  </si>
  <si>
    <t xml:space="preserve">Câmara de Nenbouer Cod 1110000</t>
  </si>
  <si>
    <t xml:space="preserve">Armário AA-120 Cinza</t>
  </si>
  <si>
    <t xml:space="preserve">Armário AP 409</t>
  </si>
  <si>
    <t xml:space="preserve">Capsula de Inox 180ML M/SQS</t>
  </si>
  <si>
    <t xml:space="preserve">Caneco de Inox 350 ML M/SQS</t>
  </si>
  <si>
    <t xml:space="preserve">Caneco de Inox 1000 ML M/SQS</t>
  </si>
  <si>
    <t xml:space="preserve">Bancada de Granito 149x80 mm c/ Base de Metalon Pintado</t>
  </si>
  <si>
    <t xml:space="preserve">Bancada de Granito 205,5x80 mm c/ Base de Metalon Pintado</t>
  </si>
  <si>
    <t xml:space="preserve">Bancada de Granito 209x80 mm c/ Base de Metalon Pintado</t>
  </si>
  <si>
    <t xml:space="preserve">Bancada de Granito 120x80 mm c/ Base de Metalon Pintado</t>
  </si>
  <si>
    <t xml:space="preserve">Torno de Bancada Fixo N.3 Somar</t>
  </si>
  <si>
    <t xml:space="preserve">Capela de Exaustão Evolution CE 0720</t>
  </si>
  <si>
    <t xml:space="preserve">Destilador de Água Despt Cristofoli</t>
  </si>
  <si>
    <t xml:space="preserve">Centrífuga Clínica BT802B Biotech</t>
  </si>
  <si>
    <t xml:space="preserve">Estufa Cult Bact BT313 Biotech</t>
  </si>
  <si>
    <t xml:space="preserve">Bancada de Fluxo Laminar PCRT2</t>
  </si>
  <si>
    <t xml:space="preserve">No Break UPS 1400VA</t>
  </si>
  <si>
    <t xml:space="preserve">PROJETO FAPERJ E-26/110.177/2009</t>
  </si>
  <si>
    <t xml:space="preserve">Máquina Automática p/ Fabricação de Gelo em Cubo Mod EGC 50 Everest</t>
  </si>
  <si>
    <t xml:space="preserve">Alicate Amperímetro Forlux</t>
  </si>
  <si>
    <t xml:space="preserve">ADIANTAMENTO E-26/15.068/2010</t>
  </si>
  <si>
    <t xml:space="preserve">Persianas em PVC Bege (6,76)</t>
  </si>
  <si>
    <t xml:space="preserve">LICITAÇÃO EMPENHO: 2009NE00254</t>
  </si>
  <si>
    <t xml:space="preserve">Persianas em PVC Bege (5,15)</t>
  </si>
  <si>
    <t xml:space="preserve">Persianas em PVC Bege (12,47)</t>
  </si>
  <si>
    <t xml:space="preserve">Persianas em PVC Bege (5,23)</t>
  </si>
  <si>
    <t xml:space="preserve">Persianas em PVC Bege (9,99)</t>
  </si>
  <si>
    <t xml:space="preserve">Persianas em PVC Bege (12,53)</t>
  </si>
  <si>
    <t xml:space="preserve">Persianas em PVC Bege (2,62)</t>
  </si>
  <si>
    <t xml:space="preserve">Persianas em PVC Bege (3,62)</t>
  </si>
  <si>
    <t xml:space="preserve">Persianas em PVC Bege (2,74)</t>
  </si>
  <si>
    <t xml:space="preserve">Persianas em PVC Bege (3,65)</t>
  </si>
  <si>
    <t xml:space="preserve">Persianas em PVC Bege (2,35)</t>
  </si>
  <si>
    <t xml:space="preserve">Persianas em PVC Bege </t>
  </si>
  <si>
    <t xml:space="preserve">Persianas em PVC Bege (2,31)</t>
  </si>
  <si>
    <t xml:space="preserve">Persianas em PVC Bege (3,75)</t>
  </si>
  <si>
    <t xml:space="preserve">Persianas em PVC Bege (2,55)</t>
  </si>
  <si>
    <t xml:space="preserve">Persianas em PVC Bege (6,29)</t>
  </si>
  <si>
    <t xml:space="preserve">Persianas em PVC Bege (4,28)</t>
  </si>
  <si>
    <t xml:space="preserve">Persianas em PVC Bege (6,09)</t>
  </si>
  <si>
    <t xml:space="preserve">Persianas em PVC Bege (12,50)</t>
  </si>
  <si>
    <t xml:space="preserve">Persianas em PVC Bege (3,92)</t>
  </si>
  <si>
    <t xml:space="preserve">Persianas em PVC Azul (1,34)</t>
  </si>
  <si>
    <t xml:space="preserve">Persianas em PVC Azul (5,68)</t>
  </si>
  <si>
    <t xml:space="preserve">Persianas em PVC Azul (1,11)</t>
  </si>
  <si>
    <t xml:space="preserve">Persianas em PVC Azul (7,13)</t>
  </si>
  <si>
    <t xml:space="preserve">Persianas em PVC Azul (1,23)</t>
  </si>
  <si>
    <t xml:space="preserve">Persianas em PVC Azul (7,18)</t>
  </si>
  <si>
    <t xml:space="preserve">Persianas em PVC Azul (1,29)</t>
  </si>
  <si>
    <t xml:space="preserve">Persianas em PVC Azul (7,03)</t>
  </si>
  <si>
    <t xml:space="preserve">Persianas em PVC Azul (7,10)</t>
  </si>
  <si>
    <t xml:space="preserve">Persianas em PVC Bege (3,85)</t>
  </si>
  <si>
    <t xml:space="preserve">Persianas em PVC Bege (5,86)</t>
  </si>
  <si>
    <t xml:space="preserve">Persianas em PVC Bege (2,45)</t>
  </si>
  <si>
    <t xml:space="preserve">Persianas em PVC Bege (0,86)</t>
  </si>
  <si>
    <t xml:space="preserve">Persianas em PVC Bege (2,10)</t>
  </si>
  <si>
    <t xml:space="preserve">Persianas em PVC Bege (3,67)</t>
  </si>
  <si>
    <t xml:space="preserve">Persianas em PVC Bege (4,73)</t>
  </si>
  <si>
    <t xml:space="preserve">Persianas em PVC Bege (9,88)</t>
  </si>
  <si>
    <t xml:space="preserve">Persianas em PVC Azul (9,88)</t>
  </si>
  <si>
    <t xml:space="preserve">Persianas em PVC Azul (8,58)</t>
  </si>
  <si>
    <t xml:space="preserve">Persianas em PVC Azul (7,02)</t>
  </si>
  <si>
    <t xml:space="preserve">Persianas em PVC Azul (9,84)</t>
  </si>
  <si>
    <t xml:space="preserve">Armário AA 17 Cinza Marca Andi</t>
  </si>
  <si>
    <t xml:space="preserve">ADIANTAMENTO E-26/15.165/2010</t>
  </si>
  <si>
    <t xml:space="preserve">Estante Standard Cinza</t>
  </si>
  <si>
    <t xml:space="preserve">Prateleira Com Suporte</t>
  </si>
  <si>
    <t xml:space="preserve">ADIANTAMENTO E-26/15.087/2010</t>
  </si>
  <si>
    <t xml:space="preserve">Arquivo em Aço com 4 Gavetas Cinza</t>
  </si>
  <si>
    <t xml:space="preserve">Forno de micro-ondas Elétrico 31 L MEF41 Branco 5102</t>
  </si>
  <si>
    <t xml:space="preserve">ADIANTAMENTO E-26/15.217/2010</t>
  </si>
  <si>
    <t xml:space="preserve">Motoesmeril Eletric</t>
  </si>
  <si>
    <t xml:space="preserve">ADIANTAMENTO E-26/15.105/2010</t>
  </si>
  <si>
    <t xml:space="preserve">Microcomputador Dell Precision T3500, Monitor de 17” Flat Panel</t>
  </si>
  <si>
    <t xml:space="preserve">Microscópio Trinocular M. Coleman Modelo 120</t>
  </si>
  <si>
    <t xml:space="preserve">PROJETO FAPERJ E-26/112.307/2008</t>
  </si>
  <si>
    <t xml:space="preserve">Placa de Aquecimento e Agitação Modelo 752 A</t>
  </si>
  <si>
    <t xml:space="preserve">Balança Ordinária 1,6 Kgs</t>
  </si>
  <si>
    <t xml:space="preserve">Agitador Mecânico para Emulsões 500 a 1200 Kpm Mod 715 Compl</t>
  </si>
  <si>
    <t xml:space="preserve">Bomba de Vácuo Pal Rot 23/C 131 MB 110/220 MARTE – BIOVERA</t>
  </si>
  <si>
    <t xml:space="preserve">Microscópio Binocular M. Coleman Modelo 107</t>
  </si>
  <si>
    <t xml:space="preserve">Impressora Térmica Disbold TSP-143 USB</t>
  </si>
  <si>
    <t xml:space="preserve">ADIANTAMENTO E-26/15.109/2010</t>
  </si>
  <si>
    <t xml:space="preserve">Roupeiro 16 Vãos Padin</t>
  </si>
  <si>
    <t xml:space="preserve">Fichário Aço / Acrílico c/ Índice</t>
  </si>
  <si>
    <t xml:space="preserve">Estufa a Vácuo com Controle de Temperatura Modelo DV201</t>
  </si>
  <si>
    <t xml:space="preserve">PROJETO FAPERJ E-26/110.829/2008</t>
  </si>
  <si>
    <t xml:space="preserve">Balança Analítica com 4 Casas Decimais</t>
  </si>
  <si>
    <t xml:space="preserve">Homogeinizador Ultraturrax T18</t>
  </si>
  <si>
    <t xml:space="preserve">Agitador Magnético CMAG HS7</t>
  </si>
  <si>
    <t xml:space="preserve">Moinho A11 Básico</t>
  </si>
  <si>
    <t xml:space="preserve">Agitador Mecânico RW20</t>
  </si>
  <si>
    <t xml:space="preserve">Bomba de Vácuo</t>
  </si>
  <si>
    <t xml:space="preserve">Phmetro de bancada com Eletrodo</t>
  </si>
  <si>
    <t xml:space="preserve">Epectrofotômetro Nicolet iS10</t>
  </si>
  <si>
    <t xml:space="preserve">1.2.3.1.1.01.26</t>
  </si>
  <si>
    <t xml:space="preserve">Carrinho de Mão Pneu Maciço Vermelho</t>
  </si>
  <si>
    <t xml:space="preserve">ADIANTAMENTO E-26/15.268/2010</t>
  </si>
  <si>
    <t xml:space="preserve">Fax KXFT 932 Panasonic – N/S: MODRXFT932BR</t>
  </si>
  <si>
    <t xml:space="preserve">Espectrofottômetro Ultra-Violeta Visível Shimadzu</t>
  </si>
  <si>
    <t xml:space="preserve">PROJETO FAPERJ E-26/110.820/2008</t>
  </si>
  <si>
    <t xml:space="preserve">Espectrofluorímetro Por Contagem De Fótons, Composto De: Chassi Principal, Inclui Cabos De Conexão, Placa De Aquisição E Controle De Software Vinci (INSTALADOS No K726) + Computador Dell Optiplex 760</t>
  </si>
  <si>
    <t xml:space="preserve">Computador DELL PC 3.0 GHZ com HD 80 Monitor LCD 17”</t>
  </si>
  <si>
    <t xml:space="preserve">Iluminador com Lâmpada de Xênonio</t>
  </si>
  <si>
    <t xml:space="preserve">Lavadoura AP Junior Karcher</t>
  </si>
  <si>
    <t xml:space="preserve">ADIANTAMENTO E-26/15.291/2010</t>
  </si>
  <si>
    <t xml:space="preserve">Cafeteira Perfectta 12 Arno</t>
  </si>
  <si>
    <t xml:space="preserve">ADIANTAMENTO E-26/15.290/2010</t>
  </si>
  <si>
    <t xml:space="preserve">Refrigerador CRC 28 Classe A Consul</t>
  </si>
  <si>
    <t xml:space="preserve">Arquivo de Aço para Pastas Suspensas com 4 Gavetas Med 1300 x 465 x 710</t>
  </si>
  <si>
    <t xml:space="preserve">Armário de Aço com Tratamento Antiferruginoso com 2 portas de abrir e 4 prateleiras reguláveis e fechadura cilíndrica , cor palha, med 2000 x 1200 mm x 500 mm</t>
  </si>
  <si>
    <t xml:space="preserve">Armário Baixo de Madeira Laminada, 2 portas de Abrir com Chave junta com um Kit Montagem</t>
  </si>
  <si>
    <t xml:space="preserve">Suporte para CPU</t>
  </si>
  <si>
    <t xml:space="preserve">Cadeira Presidente</t>
  </si>
  <si>
    <t xml:space="preserve">Roupeiro 8 Vãos Peq Cinza</t>
  </si>
  <si>
    <t xml:space="preserve">ADIANTAMENTO E-26/15.271/2010</t>
  </si>
  <si>
    <t xml:space="preserve">Quadro de Aviso Cortiça Madeira 50 X 70</t>
  </si>
  <si>
    <t xml:space="preserve">Armário Alto Cinza Light</t>
  </si>
  <si>
    <t xml:space="preserve">Prateleira Vanguard P 8062100m</t>
  </si>
  <si>
    <t xml:space="preserve">Estante em Aço Padin cinza</t>
  </si>
  <si>
    <t xml:space="preserve">Quadro de Aviso Cortiça / Madeira 90 x 120 Ref 007</t>
  </si>
  <si>
    <t xml:space="preserve">ADIANTAMENTO E-26/15.243/2010</t>
  </si>
  <si>
    <t xml:space="preserve">LAPAC - LABORATÓRIO DE PESQUISA EM ANÁLISES CLÍNICAS</t>
  </si>
  <si>
    <t xml:space="preserve">Arquivo de Aço 4 Gavetas com Micro Esferas Cinza</t>
  </si>
  <si>
    <t xml:space="preserve">Quadro Branco Popular Alumínio 90 x 1</t>
  </si>
  <si>
    <t xml:space="preserve">Quadro Branco Standard Madeira 90 x 120</t>
  </si>
  <si>
    <t xml:space="preserve">Microcomputador Portátil DELL Latitude E6500</t>
  </si>
  <si>
    <t xml:space="preserve">PROJETO FAPERJ E-26/110.859/2008</t>
  </si>
  <si>
    <t xml:space="preserve">Microcomputador Portátil DELL Latitude E2100</t>
  </si>
  <si>
    <t xml:space="preserve">Máquina de Calcular Elgin MR 6125 com Bobina de Papel</t>
  </si>
  <si>
    <t xml:space="preserve">ADIANTAMENTO E-26/15.358/2010</t>
  </si>
  <si>
    <t xml:space="preserve">Microcomputador Portátil DELL Inspirion Z530</t>
  </si>
  <si>
    <t xml:space="preserve">Monitor LG W2253</t>
  </si>
  <si>
    <t xml:space="preserve">Monitor LG W2253 N/S: 907SPAED1296</t>
  </si>
  <si>
    <t xml:space="preserve">Monitor LG W2243 Full HD</t>
  </si>
  <si>
    <t xml:space="preserve">No Break 1200 VA SWS</t>
  </si>
  <si>
    <t xml:space="preserve">Estação de Trabalho Fixa DELL Precision T7500</t>
  </si>
  <si>
    <t xml:space="preserve">Projetor Epson Powerlite</t>
  </si>
  <si>
    <t xml:space="preserve">Microcomputador portátil Dell latitude 13</t>
  </si>
  <si>
    <t xml:space="preserve">PROJETO FAPERJ E-26/15.558/2009</t>
  </si>
  <si>
    <t xml:space="preserve">No Break apc 1200 Bivolt</t>
  </si>
  <si>
    <t xml:space="preserve">Monitor LG w2243</t>
  </si>
  <si>
    <t xml:space="preserve">Estabilizador 300 VA Bivolt</t>
  </si>
  <si>
    <t xml:space="preserve">HD 1.0 também 3.5” Ext USB</t>
  </si>
  <si>
    <t xml:space="preserve">PROJETO FAPERJ E-26/110.567/2009</t>
  </si>
  <si>
    <t xml:space="preserve">Rack 16u 770mm</t>
  </si>
  <si>
    <t xml:space="preserve">Microcomputador Portátil DELL Vostro 3300</t>
  </si>
  <si>
    <t xml:space="preserve">Impressora HP Laserjet P4014N</t>
  </si>
  <si>
    <t xml:space="preserve">Leitor de DVD-RW Externo Samsung</t>
  </si>
  <si>
    <t xml:space="preserve">Conector DVI/VGA</t>
  </si>
  <si>
    <t xml:space="preserve">Estabilizador de 300 VA Eternity</t>
  </si>
  <si>
    <t xml:space="preserve">ADIANTAMENTO E-26/15.369/2010</t>
  </si>
  <si>
    <t xml:space="preserve">Grampeador p/ 100 Fls Heavy Dutty Stapler R 938</t>
  </si>
  <si>
    <t xml:space="preserve">Aparelho Telefônico Teleji</t>
  </si>
  <si>
    <t xml:space="preserve">Câmara Cyber Shot Preta – Sony</t>
  </si>
  <si>
    <t xml:space="preserve">ADIANTAMENTO E-26/15.482/2010</t>
  </si>
  <si>
    <t xml:space="preserve">Caneta Laser Point c/c Remoto + Receptor USB</t>
  </si>
  <si>
    <t xml:space="preserve">Cromatógrafo HTA DAD-RHEO c/ Equipamentos</t>
  </si>
  <si>
    <t xml:space="preserve">PROJETO FAPERJ E-26/111.623/2008</t>
  </si>
  <si>
    <t xml:space="preserve">Objetiva N-ACHROPLAN 20x/0.45 M2</t>
  </si>
  <si>
    <t xml:space="preserve">Monitor LCD 22”</t>
  </si>
  <si>
    <t xml:space="preserve">Notebook DELL Inspirion</t>
  </si>
  <si>
    <t xml:space="preserve">Impressora HP DESKJET – F4480 N/S: BR07MGC0MY</t>
  </si>
  <si>
    <t xml:space="preserve">ADIANTAMENTO E-26/15.427/2010</t>
  </si>
  <si>
    <t xml:space="preserve">1.2.3.1.1.01.16</t>
  </si>
  <si>
    <t xml:space="preserve">GUILHOTINA FACA COPIATIC 42 CM GPM 420</t>
  </si>
  <si>
    <t xml:space="preserve">Expositor p/ Revistas 6 níveis</t>
  </si>
  <si>
    <t xml:space="preserve">ADIANTAMENTO E-26/15.428/2010</t>
  </si>
  <si>
    <t xml:space="preserve">Carrinho p/ Transporte de Livros</t>
  </si>
  <si>
    <t xml:space="preserve">Leitor de Código de Barras</t>
  </si>
  <si>
    <t xml:space="preserve">Exaustor 30 Cm Cinza Venti Delta</t>
  </si>
  <si>
    <t xml:space="preserve">ADIANTAMENTO E-26/15.438/2010</t>
  </si>
  <si>
    <t xml:space="preserve">Martelete Rotativo 24mm Makita</t>
  </si>
  <si>
    <t xml:space="preserve">ADIANTAMENTO E-26/15.522/2010</t>
  </si>
  <si>
    <t xml:space="preserve">Aspirador de Pó GT3000 127v</t>
  </si>
  <si>
    <t xml:space="preserve">ADIANTAMENTO E-26/15.368/2010</t>
  </si>
  <si>
    <t xml:space="preserve">Cafeteira 20 Xícaras Walita / Philips</t>
  </si>
  <si>
    <t xml:space="preserve">ADIANTAMENTO E-26/15.703/2010</t>
  </si>
  <si>
    <t xml:space="preserve">Arquivo de Aço para Pastas Suspensas com 4 Gavetas C/ Micro Esferas na Cor Cinza</t>
  </si>
  <si>
    <t xml:space="preserve">Impressora HP Oficce Jet pro 8000N – MAC: D48564802C83</t>
  </si>
  <si>
    <t xml:space="preserve">Impressora HP Oficce Jet pro 8000N</t>
  </si>
  <si>
    <t xml:space="preserve">Câmera (Infra-vermelho) Sony ¼ 420L</t>
  </si>
  <si>
    <t xml:space="preserve">ADIANTAMENTO E-26/15.686/2010</t>
  </si>
  <si>
    <t xml:space="preserve">Mini Câmera Color Sony 1/3</t>
  </si>
  <si>
    <t xml:space="preserve">Gravador de DVD Externo</t>
  </si>
  <si>
    <t xml:space="preserve">ADIANTAMENTO E-26/15.614/2010</t>
  </si>
  <si>
    <t xml:space="preserve">Microcomputador Intel Dual Core E6500 4GB RAM, 1Tb HD, DVD-RW</t>
  </si>
  <si>
    <t xml:space="preserve">Microcomputador Core 2 DUO, 2 GB RAM, 320 GB HD, DVD-RW, Sistema Operacional Windows 7</t>
  </si>
  <si>
    <t xml:space="preserve">DISPENSA LICITAÇÃO E-26/15.149/2010</t>
  </si>
  <si>
    <t xml:space="preserve">Termohigrometro Digitsal por Frequencia c/ Sensor Rem Modelo EMR899 HGN Marca Eragon</t>
  </si>
  <si>
    <t xml:space="preserve">ADIANTAMENTO E-26/15.478/2010</t>
  </si>
  <si>
    <t xml:space="preserve">Densímetro p/ Massa Específica</t>
  </si>
  <si>
    <t xml:space="preserve">Armário AA 17 Cinza</t>
  </si>
  <si>
    <t xml:space="preserve">Mini Câmera CCD Sony 1/3 480L</t>
  </si>
  <si>
    <t xml:space="preserve">Microcomputador, 4GB RAM, 1Tb, DVD-RW, Sistema Operacional Windows XP com Nobreak 1200VA</t>
  </si>
  <si>
    <t xml:space="preserve">ADIANTAMENTO E-26/15.610/2010</t>
  </si>
  <si>
    <t xml:space="preserve">Mini Câmera CCD Sony ¼ 480L</t>
  </si>
  <si>
    <t xml:space="preserve">Monitor LCD 17” LG W1752T</t>
  </si>
  <si>
    <t xml:space="preserve">Nobreak 1200 VA</t>
  </si>
  <si>
    <t xml:space="preserve">Fragmentadora de papel 10 fls, cds e cartões</t>
  </si>
  <si>
    <t xml:space="preserve">ADIANTAMENTO E-26/15.718/2010</t>
  </si>
  <si>
    <t xml:space="preserve">ARMÁRIO ORGANIZADOR DE CHAVES P 64 CHAVES, MADEIRA, DUAS PORTAS COM CHAVES, NA COR BEGE</t>
  </si>
  <si>
    <t xml:space="preserve">PAQUÍMETRO DIGITAL 150 MM</t>
  </si>
  <si>
    <t xml:space="preserve">ADIANTAMENTO E-26/15.717/2010</t>
  </si>
  <si>
    <t xml:space="preserve">PAQUÍMETRO UNIVERSAL 150 x 0,05 MM</t>
  </si>
  <si>
    <t xml:space="preserve">MICRONETRO EXT DIGITAL 0/25MM</t>
  </si>
  <si>
    <t xml:space="preserve">NOTEBOOK HP MINI 210</t>
  </si>
  <si>
    <t xml:space="preserve">PROJETO FAPERJ E-26/190.190/2010</t>
  </si>
  <si>
    <t xml:space="preserve">DATASHOW EPSON W10</t>
  </si>
  <si>
    <t xml:space="preserve">PROJETO FAPERJ E-26/190.157/2009</t>
  </si>
  <si>
    <t xml:space="preserve">DATASHOW EPSON S10</t>
  </si>
  <si>
    <t xml:space="preserve">NETBOOK STI TOSSHIBA</t>
  </si>
  <si>
    <t xml:space="preserve">TELA RETRÁTIL</t>
  </si>
  <si>
    <t xml:space="preserve">ESPECTROFOTOMETRO DE ABSORÇÃO ATOMIC MARCA SHIMADSU MODELO AA-7000F</t>
  </si>
  <si>
    <t xml:space="preserve">PROJETO FAPERJ E-26/110.555/2009</t>
  </si>
  <si>
    <t xml:space="preserve">IMPRESSORA HP DESKJET 2460 PRETA</t>
  </si>
  <si>
    <t xml:space="preserve">MICROCOMPUTADOR DELLOPTIPLEX 380 DES, COM MONITOR DELL, TECLADO E MOUSE</t>
  </si>
  <si>
    <t xml:space="preserve">MICROSCOPIO AXIO IMAGER M2 COM Z-DRIVER</t>
  </si>
  <si>
    <t xml:space="preserve">PROJETO FAPERJ E-26/110.021/2007</t>
  </si>
  <si>
    <t xml:space="preserve">CABINE DE JATO COMPLETA 700 x 700 MM, COM MOTOR ELÉTRICO, EXAUTOR, SACO COLETOR DE PÓ, LUMINÁRIA FRONTAL, LUVAS, PISTOLA COMPLETA COM BICO, PISTOLA DE AR, VÁLVULA PEDAL, MANGUEIRA.</t>
  </si>
  <si>
    <t xml:space="preserve">PROJETO FAPERJ E-26/110.906/2009</t>
  </si>
  <si>
    <t xml:space="preserve">COMPRESSOR DE AR PRESSURE, MOTOR DE 10CV, RESERVATÓRIO DE 425 LITROS, PRESSÃO DE 175 LIBRAS, COM GRANALHA DE VIDRO MÉDIA, MICROESFERA 7-J, GRANALHA ANGULAR G-80, VOSORES VIDRO DE 4 MM, LUVAS PARA JATO, BICO DE CERÂMICA 7,9 MM, MANGUEIRA DE ABRASIVO.</t>
  </si>
  <si>
    <t xml:space="preserve">CÂMARA ÚMIDA MODELO KEQUM-300e</t>
  </si>
  <si>
    <t xml:space="preserve">CONDICIONADOR DE AR, TIPO JANELA, 220V, CAPACIDADE 30.000 BTUS</t>
  </si>
  <si>
    <t xml:space="preserve">LAPESF - LABORATÓRIO DE PESQUISA DE CIÊNCIAS FARMACÊUTICAS</t>
  </si>
  <si>
    <t xml:space="preserve">ESTABILIZADOR300VA 110V</t>
  </si>
  <si>
    <t xml:space="preserve">ADUEZO - SALA T20 - CORREDOR E - PRÉDIO II</t>
  </si>
  <si>
    <t xml:space="preserve">MULTIFUNCIONAL HP LASERJET PRO PRINT – N/S: BRFHB9M94D</t>
  </si>
  <si>
    <t xml:space="preserve">MICROCOMPUTADOR CORE 2 DUO, 320 GB HD, 4GB RAM, DVD-RW, S.O WINDOWS 7 E MONITOR LCD</t>
  </si>
  <si>
    <t xml:space="preserve">BALANÇA CENTESIMAL (0,01g)5.200g</t>
  </si>
  <si>
    <t xml:space="preserve">PROJETO FAPERJ E-26/110.248/2010</t>
  </si>
  <si>
    <t xml:space="preserve">MICROPIPETA VOL. VARIAVEL 0,1 A 2uL – LM2 – HTL</t>
  </si>
  <si>
    <t xml:space="preserve">PROJETO FAPERJ E-26/111.806/2010</t>
  </si>
  <si>
    <t xml:space="preserve">MICROPIPETA VOL. VARIAVEL 2,0 A 20uL – LM20 – HTL</t>
  </si>
  <si>
    <t xml:space="preserve">MICROPIPETA VOL. VARIAVEL 20 – 200uL – LM200 – HTL</t>
  </si>
  <si>
    <t xml:space="preserve">MICROPIPETA VOL. VARIAVEL 100 – 1000uL – LM1000 – HTL</t>
  </si>
  <si>
    <t xml:space="preserve">INCUBADORA SHAKER DE BANCADA MODELO 430/RDBP, PLATAFORMA COM GARRAS PARA FRASCOS DE 250 ML, TE-141 – TECNAL (MESA AGITADORA ORBITAL)</t>
  </si>
  <si>
    <t xml:space="preserve">PROJETO FAPERJ E-26/110.554/2009</t>
  </si>
  <si>
    <t xml:space="preserve">ESTUFA COLT. BACTER. MOD 410-3NDR 81L 220V</t>
  </si>
  <si>
    <t xml:space="preserve">BANHO ULTRA TERMOSTATIZADO COM MICROPROCESSADOR DIGITAL</t>
  </si>
  <si>
    <t xml:space="preserve">MICROCOMPUTADOR CORE 2 DUO, 320 GB HD, 2GB RAM, DVD-RW, S.O WINDOWS 7, MOUSE, TECLADO E MONITOR LCD</t>
  </si>
  <si>
    <t xml:space="preserve">MICROCOMPUTADOR CORE 2 DUO, 320 GB HD, 2GB RAM, DVD-RW, S.O WINDOWS 7, MOUSE, TECLADO E MONITOR LCD (Agregado Valor de R$ 15,00 – Mouse USB)</t>
  </si>
  <si>
    <t xml:space="preserve">PROJETO FAPERJ E-26/190.190/2010 e ADIANTAMENTO E-26/15.637/2011</t>
  </si>
  <si>
    <t xml:space="preserve">REFRIGERADOR RDV 37 DUPLEX CONTINENTAL</t>
  </si>
  <si>
    <t xml:space="preserve">QUADRO BRANCO FORMICA MDF 5,0X1,20</t>
  </si>
  <si>
    <t xml:space="preserve">COORDENAÇÃO DE PÓS GRADUAÇÃO</t>
  </si>
  <si>
    <t xml:space="preserve">LTNO - LABORATÓRIO TÉCN. NAVAL E OFFSHORE</t>
  </si>
  <si>
    <t xml:space="preserve">LABORATÓRIO DIDÁTICO DE CIÊNCIAS DA COMPUTAÇÃO</t>
  </si>
  <si>
    <t xml:space="preserve">MESA MEDINDO 1,20X0,60X0,74 C/3 GAVETAS. COR OVO COM PRETO</t>
  </si>
  <si>
    <t xml:space="preserve">ARQUIVO EM AÇO COM 4 GAVETAS PARA PASTAS SUSPENSAS</t>
  </si>
  <si>
    <t xml:space="preserve">CADEIRA FIXA ESTOFADA TECIDO AZUL</t>
  </si>
  <si>
    <t xml:space="preserve">CADEIRA GIRATÓRIA, SEM BRAÇO TECIDO AZUL</t>
  </si>
  <si>
    <t xml:space="preserve">CADEIRA UNIVERSITÁRIA EM FORMICA BEGE</t>
  </si>
  <si>
    <t xml:space="preserve">CARTEIRA UNIVERSITÁRIA EM FORMICA BEGE. ( p/ canhoto )</t>
  </si>
  <si>
    <t xml:space="preserve">NOBREAK 500VA TS-SHARA</t>
  </si>
  <si>
    <t xml:space="preserve">ADIANTAMENTO E-26/15.806/2011</t>
  </si>
  <si>
    <t xml:space="preserve">ROTULADOR ELETRÔNICO PT-80 AZUL BROTHER</t>
  </si>
  <si>
    <t xml:space="preserve">ADIANTAMENTO E-26/15.042/2011</t>
  </si>
  <si>
    <t xml:space="preserve">SERRA MARMORE MAKITA 127 W</t>
  </si>
  <si>
    <t xml:space="preserve">ROUPEIRO COM 8 VÃOS PEQUENO</t>
  </si>
  <si>
    <t xml:space="preserve">LOUSA DIGITAL</t>
  </si>
  <si>
    <t xml:space="preserve">MONITOR LCD AOC 21'5 2236VWA</t>
  </si>
  <si>
    <t xml:space="preserve">ARMÁRIO AA 120- CINZA</t>
  </si>
  <si>
    <t xml:space="preserve">CENTRÍFUGA 5417R COM ROTOR 220V</t>
  </si>
  <si>
    <t xml:space="preserve">FORNO ELETROLUX 31L MEF41</t>
  </si>
  <si>
    <t xml:space="preserve">FREEZER ELETROLUX FE22 173L BR 110</t>
  </si>
  <si>
    <t xml:space="preserve">REFRIGERADOR ELETROLUX RE28 240L BR 110</t>
  </si>
  <si>
    <t xml:space="preserve">ESTANTE EXECUTIVA METRON</t>
  </si>
  <si>
    <t xml:space="preserve">ARMÁRIO MADEIRA MARFIM</t>
  </si>
  <si>
    <t xml:space="preserve">CADEIRA EXECUTIVA COM BRAÇO- PRETA</t>
  </si>
  <si>
    <t xml:space="preserve">LTFCM - LABORATÓRIO DE TERAPIA E FISIOLOGIA CELULAR E MOLECULAR - Prof. Antônio Carlos Campos de Carvalho</t>
  </si>
  <si>
    <t xml:space="preserve">CADEIRA FIXA ESTOFADA EM TECIDO PRETO CXPT</t>
  </si>
  <si>
    <t xml:space="preserve">FURADEIRA / PARAFUSADEIRA BLECKDEK GC9600 3/8”</t>
  </si>
  <si>
    <t xml:space="preserve">ADIANTAMENTO E-26/15.760/2011</t>
  </si>
  <si>
    <t xml:space="preserve">ARQUIVO MOV. 46AV ( MADEIRA MOGNO)</t>
  </si>
  <si>
    <t xml:space="preserve">CILINDRO DE DIÓXIDO CARBONO</t>
  </si>
  <si>
    <t xml:space="preserve">PROJETO FAPERJ E-26/190.158/2009</t>
  </si>
  <si>
    <t xml:space="preserve">CILINDRO DE NITROGÊNIO</t>
  </si>
  <si>
    <t xml:space="preserve">CILINDRO DE MISTURA CARBOGENICA</t>
  </si>
  <si>
    <t xml:space="preserve">REGULADOR MIST. Ld2. N2</t>
  </si>
  <si>
    <t xml:space="preserve">BALCÃO PARA FORNO</t>
  </si>
  <si>
    <t xml:space="preserve">TRANSILUMINADOR UV MOD. UVT</t>
  </si>
  <si>
    <t xml:space="preserve">PIPETA MONOCANAL DE VOL. VARIÁVEL P-2-0.1 A 2M/HTL</t>
  </si>
  <si>
    <t xml:space="preserve">HD EXTERNO DE 1TB PORTÁTIL</t>
  </si>
  <si>
    <t xml:space="preserve">PIPETA MONOCANAL DE VOL. VARIÁVEL P-10-O,5 A 10M/HTL</t>
  </si>
  <si>
    <t xml:space="preserve">PIPETA MONOCANAL DE VOL. VARIÁVEL P-20-2 A 20 M/HTL</t>
  </si>
  <si>
    <t xml:space="preserve">PIPETA MONOCANAL DE VOL. VARIÁVEL P200 20 A 200 HTL</t>
  </si>
  <si>
    <t xml:space="preserve">PIPETA MONOCANAL DE VOL. VARIÁVEL P-1OO 10 A 100 M/HTL</t>
  </si>
  <si>
    <t xml:space="preserve">PIPETA MONOCANAL\DE VOL. VARIÁVEL P-1000-100 A 1000M/HTL</t>
  </si>
  <si>
    <t xml:space="preserve">PIPETADOR MOTORIZADO 110 VOLTS M/HTL</t>
  </si>
  <si>
    <t xml:space="preserve">PLACA DE AQUECIMENTO COM AGITAÇÃO DIGITAL MICROPROCESSADA</t>
  </si>
  <si>
    <t xml:space="preserve">AGITADOR DE TUBOS TIPO VORTEX 110VOLTS DIGITAL</t>
  </si>
  <si>
    <t xml:space="preserve">BANQUETA ALTA CINZA E PRETA</t>
  </si>
  <si>
    <t xml:space="preserve">CADEIRA 359 PRETA</t>
  </si>
  <si>
    <t xml:space="preserve">CADEIRA 1055 PRETA</t>
  </si>
  <si>
    <t xml:space="preserve">CADEIRA PRES. 660 COURO PRETA</t>
  </si>
  <si>
    <t xml:space="preserve">CADEIRA 155 PRETA</t>
  </si>
  <si>
    <t xml:space="preserve">ARQUIVO MÓVEL 1003 PT / AL</t>
  </si>
  <si>
    <t xml:space="preserve">ARMÁRIO BX 1011 PT/ AL</t>
  </si>
  <si>
    <t xml:space="preserve">GAVETEIRO PARA MESA SEC 1120 CI</t>
  </si>
  <si>
    <t xml:space="preserve">MESA SEC. 1120 CI.</t>
  </si>
  <si>
    <t xml:space="preserve">AR CONDICIONADO COM CONTROLE 10.000BTUS</t>
  </si>
  <si>
    <t xml:space="preserve">HD EXTERNO ITB PORTÁTIL</t>
  </si>
  <si>
    <t xml:space="preserve">BANHO DE AQUECIMENTO REDONDO C/ ISOLAMENTO TÉRMICO DIGITAL CAP. 4,5L</t>
  </si>
  <si>
    <t xml:space="preserve">PROJETO FAPERJ E-26/111.796/2010</t>
  </si>
  <si>
    <t xml:space="preserve">PLACA AQUECEDORA RETANGULAR DIGITAL</t>
  </si>
  <si>
    <t xml:space="preserve">IMPRESSORA HP OFFICEJET PRO 8000</t>
  </si>
  <si>
    <t xml:space="preserve">PROJETO FAPERJ E-26/111.486/2010</t>
  </si>
  <si>
    <t xml:space="preserve">MULTIFUNCIONAL LASERJET PRO COLOR CM1415FN – MFP</t>
  </si>
  <si>
    <t xml:space="preserve">CADEIRA PRESIDENTE TECIDO AZUL</t>
  </si>
  <si>
    <t xml:space="preserve">ADIANTAMENTO E-26/15.616/2011</t>
  </si>
  <si>
    <t xml:space="preserve">BANCADAS C/ PEDRAS DE GRANITO</t>
  </si>
  <si>
    <t xml:space="preserve">CABINE DE SEGURANÇA BIOLÓGICA</t>
  </si>
  <si>
    <t xml:space="preserve">BALANÇA ELETRÔNICA DE PRECISÃO MARTE MOD. ALS 5000</t>
  </si>
  <si>
    <t xml:space="preserve">BALANÇA SEMI-ANALÍTICA MOD. AL. 200</t>
  </si>
  <si>
    <t xml:space="preserve">BANHO-MARIA SOROLÓGICO DIGITAL – NOVA ÉTICA – MODELO 316-8D – 220V – N/S: 21502/10 – LAB CONT.</t>
  </si>
  <si>
    <t xml:space="preserve">PHMETRO DE BANCADA</t>
  </si>
  <si>
    <t xml:space="preserve">FONTE DE ELETROFORESE GRS MOD: 200 STD</t>
  </si>
  <si>
    <t xml:space="preserve">CUBA HORIZONTAL ELETROFORESE DIGEL MOD.</t>
  </si>
  <si>
    <t xml:space="preserve">MULTIFUNCIONAL LASERJET PRO HP M1132</t>
  </si>
  <si>
    <t xml:space="preserve">ADIANTAMENTO E-26/15.195/2011</t>
  </si>
  <si>
    <t xml:space="preserve">ARQUIVO 02 GAVETAS EM MELAMINA OVO C/ PRETO</t>
  </si>
  <si>
    <t xml:space="preserve">ARQUIVO EM AÇO COM 4 GAVETAS P/ PASTAS SUSPENSAS COR CINZA</t>
  </si>
  <si>
    <t xml:space="preserve">MÁQUINA DE SOLDA KIME SERRALHEIRO COBRE 300</t>
  </si>
  <si>
    <t xml:space="preserve">ADIANTAMENTO E-26/15.044/2011</t>
  </si>
  <si>
    <t xml:space="preserve">MAKITA ESMERILHADEIRA ANGULAR</t>
  </si>
  <si>
    <t xml:space="preserve">TORNO BANC. FIXO NOBRE</t>
  </si>
  <si>
    <t xml:space="preserve">MICROCOMPUTADOR CORE 2 DUO, 2GB RAM, 500 GB HD, DVD-RW, S.O WINDOWS 7 E MONITOR LED LG</t>
  </si>
  <si>
    <t xml:space="preserve">ADIANTAMENTO E-26/15.043/2011</t>
  </si>
  <si>
    <t xml:space="preserve">CADEIRA SECRETÁRIA GIRATÓRIA COURO PRETO</t>
  </si>
  <si>
    <t xml:space="preserve">ARQUIVO 4 GAVETAS CINZA</t>
  </si>
  <si>
    <t xml:space="preserve">BEBEDOURO ELÉTRICO GALÃO</t>
  </si>
  <si>
    <t xml:space="preserve">CARRINHO CARGA LEVE 100KG</t>
  </si>
  <si>
    <t xml:space="preserve">ESTANTE EM AÇO STANDART</t>
  </si>
  <si>
    <t xml:space="preserve">ROUPEIRO 6 VÃOS GRANDES CINZA 197X92X42 ARTE</t>
  </si>
  <si>
    <t xml:space="preserve">ADIANTAMENTO E-26/15.070/2011</t>
  </si>
  <si>
    <t xml:space="preserve">NOBREAK UPS SAI33/15KVA R/S220/127V</t>
  </si>
  <si>
    <t xml:space="preserve">BANCO DE BATERIAS 34X12V 9ah vrla</t>
  </si>
  <si>
    <t xml:space="preserve">SWICHT DLINK 24 PORTAS 10/100</t>
  </si>
  <si>
    <t xml:space="preserve">FRAGMENTADORA DE PAPEL LIDERSHIP</t>
  </si>
  <si>
    <t xml:space="preserve">REFRIGERADOR 240 ELETROLUX RE 28B</t>
  </si>
  <si>
    <t xml:space="preserve">LIOFILIZADOR MODELO L202 COMPLETO</t>
  </si>
  <si>
    <t xml:space="preserve">AGITADOR MAGNÉTICO C/ AQUEC. MOV. NOVATÉCNICA</t>
  </si>
  <si>
    <t xml:space="preserve">REFRIGERADOR DUPLEX 332 L ELETROLUX</t>
  </si>
  <si>
    <t xml:space="preserve">ESTABILIZADOR RAGTEH 300 VA</t>
  </si>
  <si>
    <t xml:space="preserve">ESTUFA BACT. 27 Lts 110V NOVA TÉCNICA</t>
  </si>
  <si>
    <t xml:space="preserve">BICO DE BUNSEN C / REG. LATÃO CROMADO</t>
  </si>
  <si>
    <t xml:space="preserve">BALANÇA ELETRÔNICA BL320h MARTE</t>
  </si>
  <si>
    <t xml:space="preserve">BALANÇA ANALÍTICA AX200 MARTE</t>
  </si>
  <si>
    <t xml:space="preserve">PHMETRO DE BANCADA 110/220V</t>
  </si>
  <si>
    <t xml:space="preserve">DESSECADOR C/ PORCELANA 160M.M</t>
  </si>
  <si>
    <t xml:space="preserve">BOMBA DE VÁCUO 30cfm-872</t>
  </si>
  <si>
    <t xml:space="preserve">CAPELA EXAUSTÃO Ced720-110V. 15M³</t>
  </si>
  <si>
    <t xml:space="preserve">CONTADOR DE COLÔNIAS dig. 127/220V</t>
  </si>
  <si>
    <t xml:space="preserve">ESTUFA DESEC. E ESTER. C/ CIRC. BIOTHEC</t>
  </si>
  <si>
    <t xml:space="preserve">LABORATÓRIO DIDÁTICO DE QUÍMICA GERAL/ORGÂNICA</t>
  </si>
  <si>
    <t xml:space="preserve">TELEFONE SEM FIO INTELBRÁS TS10</t>
  </si>
  <si>
    <t xml:space="preserve">ADIANTAMENTO E-26/15.378/2011</t>
  </si>
  <si>
    <t xml:space="preserve">IMPRESSORA HP LASERJET PROFISSIONAL PII02W – N/S: BRBSBCB13R</t>
  </si>
  <si>
    <t xml:space="preserve">ADIANTAMENTO E-26/15.071/2011</t>
  </si>
  <si>
    <t xml:space="preserve">CADEIRA SECRETÁRIA COM BRAÇO, COM ROLDANAS, ESTOFADA EM VERMELHO</t>
  </si>
  <si>
    <t xml:space="preserve">CADEIRA SECRETÁRIA COM BRAÇO, COM ROLDANAS, ESTOFADA EM AZUL</t>
  </si>
  <si>
    <t xml:space="preserve">POLTRONA PRESIDENTE C/ BASE GIRATÓRIA LUXO A GÁS TECIDO AZUL ROYAL</t>
  </si>
  <si>
    <t xml:space="preserve">MESA SECRETÁRIA S/ GAVETA 120X60X70 C/ PAR DE PÉS CINZA GAMA</t>
  </si>
  <si>
    <t xml:space="preserve">REFRIGERADOR CRC 28 CLASSE A CONSUL</t>
  </si>
  <si>
    <t xml:space="preserve">ADIANTAMENTO E-26/15.139/2011</t>
  </si>
  <si>
    <t xml:space="preserve">ARMÁRIO ALTO EM MELAMINA AZUL, DUAS PORTAS, COM FECHADURA</t>
  </si>
  <si>
    <t xml:space="preserve">ARMÁRIO BAIXO EM MELAMINA NA COR AZUL, COM DUAS PORTAS E FECHADURA</t>
  </si>
  <si>
    <t xml:space="preserve">IMPRESSORA EPSON MODELO TX 115</t>
  </si>
  <si>
    <t xml:space="preserve">PROJETO FAPERJ E-26/111.216/2009</t>
  </si>
  <si>
    <t xml:space="preserve">NOTEBOOK DELL MODELO VOSTRO 3500</t>
  </si>
  <si>
    <t xml:space="preserve">NOTEBOOK DELL STUDIO 1458</t>
  </si>
  <si>
    <t xml:space="preserve">NOTEBOOK DELL INSPIRION 1545</t>
  </si>
  <si>
    <t xml:space="preserve">NOTEBOOK DELL ALENWARE M17X</t>
  </si>
  <si>
    <t xml:space="preserve">HD EXTERNO 500 GB</t>
  </si>
  <si>
    <t xml:space="preserve">ROTEADOR 150 MG</t>
  </si>
  <si>
    <t xml:space="preserve">COFRE DE FECHADURA ELETRÔNICA</t>
  </si>
  <si>
    <t xml:space="preserve">MICROCOMPUTADOR INTEL XEON X3450, MEMÓRIA 2 X 2GB DDR3 1333, PLACA DE VÍDEO GT9500 1 GB DDR3, HD 1TB, PLACA WI-FI PCI, GRAVADOR DVD-RW, WINDOWS 7 PROF BR, ESTABILIZADOR SMS, TECLADO E MOUSE OPTICO</t>
  </si>
  <si>
    <t xml:space="preserve">MONITOR LCD 21,5 SAMSUNG B2230</t>
  </si>
  <si>
    <t xml:space="preserve">ROTEADOR G220N</t>
  </si>
  <si>
    <t xml:space="preserve">ARMÁRIO BAIXO 2 PORTAS MOG</t>
  </si>
  <si>
    <t xml:space="preserve">GAVETEIRO COM 3 GAVETAS, COM ROLDANAS</t>
  </si>
  <si>
    <t xml:space="preserve">MESA DIRETOR, COM PARES DE PÉS PRATA</t>
  </si>
  <si>
    <t xml:space="preserve">PRATELEIRA COM SUPORTE, MDF</t>
  </si>
  <si>
    <t xml:space="preserve">CADEIRA FIXA EM ESTOFADO PRETO</t>
  </si>
  <si>
    <t xml:space="preserve">CADEIRA PARA SECRETÁRIA, COM APOIO DE BRAÇO, GIRATÓRIA, COM ROLDANAS</t>
  </si>
  <si>
    <t xml:space="preserve">IMPRESSORA LASER MULTIFUNCIONAL 8080 DN BHOTHER  – N/S: U62269M9J286640</t>
  </si>
  <si>
    <t xml:space="preserve">DATASHOW HITACH CPRX82 2200 LUMENS</t>
  </si>
  <si>
    <r>
      <rPr>
        <sz val="10"/>
        <rFont val="Arial"/>
        <family val="2"/>
      </rPr>
      <t xml:space="preserve">MONITOR LCD 21,5 AOC MODELO 2236</t>
    </r>
    <r>
      <rPr>
        <sz val="10.5"/>
        <rFont val="Arial"/>
        <family val="2"/>
      </rPr>
      <t xml:space="preserve">Vwa N/S: 56198XA000683</t>
    </r>
  </si>
  <si>
    <t xml:space="preserve">ROTEADOR WIFI KAIOMY MODELO 15 ARP</t>
  </si>
  <si>
    <t xml:space="preserve">MICROCOMPUTADOR , E 5400, PLACA MÃE MSI MODE G31M3, MEMÓRIA DDR2 2GB, HD 320 GB SATA, PLACA DE REDE PCI 512 MB, SOM E REDE INTEGRADOS, WINDOWS XP, AVG 9,0, TECLADO ABNT PS2, MPUSE OPTICO PS2</t>
  </si>
  <si>
    <t xml:space="preserve">MESA PA INSTRUTOR COM GAVETEIRO, EM MELAMINA AZUL E BRANCA</t>
  </si>
  <si>
    <t xml:space="preserve">CADEIRA PARA INSTRUTOR COM APOIO DE BRAÇO, ESTOFADO CINZA</t>
  </si>
  <si>
    <t xml:space="preserve">MONITOR LCD AOC 19 MODELO 917 N/S: H2402XA002987</t>
  </si>
  <si>
    <r>
      <rPr>
        <sz val="10"/>
        <rFont val="Arial"/>
        <family val="2"/>
      </rPr>
      <t xml:space="preserve">MONITOR LCD  AOC 19 MODELO 917 </t>
    </r>
    <r>
      <rPr>
        <sz val="10.5"/>
        <rFont val="Arial"/>
        <family val="2"/>
      </rPr>
      <t xml:space="preserve">N/S: H2402XA000963</t>
    </r>
  </si>
  <si>
    <r>
      <rPr>
        <sz val="10"/>
        <rFont val="Arial"/>
        <family val="2"/>
      </rPr>
      <t xml:space="preserve">MONITOR LCD AOC 19 MODELO 917 </t>
    </r>
    <r>
      <rPr>
        <sz val="10.5"/>
        <rFont val="Arial"/>
        <family val="2"/>
      </rPr>
      <t xml:space="preserve">N/S:H2402XA003171</t>
    </r>
  </si>
  <si>
    <t xml:space="preserve">MONITOR LCD AOC 19 MODELO 917 N/S: H2402XA001554</t>
  </si>
  <si>
    <t xml:space="preserve">MONITOR LCD AOC 19 MODELO 917 N/S: H2402XA001056</t>
  </si>
  <si>
    <t xml:space="preserve">MONITOR LCD AOC 19 MODELO 917 N/S: H2402XA003136</t>
  </si>
  <si>
    <t xml:space="preserve">MONITOR LCD AOC 19 MODELO 917 N/S: H2402XA002982</t>
  </si>
  <si>
    <t xml:space="preserve">MONITOR LCD AOC 19 MODELO 917 N/S: H2402XA001525</t>
  </si>
  <si>
    <t xml:space="preserve">MONITOR LCD AOC 19 MODELO 917 N/S: H2402XA001063</t>
  </si>
  <si>
    <t xml:space="preserve">MONITOR LCD AOC 19 MODELO 917 N/S: H2402XA001535</t>
  </si>
  <si>
    <t xml:space="preserve">MONITOR LCD AOC 19 MODELO 917 N/S: H2402XA003127</t>
  </si>
  <si>
    <t xml:space="preserve">MESA PARA COMPUTADOR MEDINDO APROXIMADAMENTE 90 x 60, EM MELAMINA AZUL E BRANCA</t>
  </si>
  <si>
    <t xml:space="preserve">CADEIRA PARA MESA DE COMPUTADOR, COM ESTOFADO CINZA</t>
  </si>
  <si>
    <t xml:space="preserve">CADEIRA P/MESA DE COMPUTADOR, COM ESTOFADO CINZA</t>
  </si>
  <si>
    <t xml:space="preserve">ESTANTE BX PRETA, MARCA PANDIM, 3 PRATELEIRAS</t>
  </si>
  <si>
    <t xml:space="preserve">ESTANTE BX PT, MARCA PANDIM</t>
  </si>
  <si>
    <t xml:space="preserve">ARQUIVO EM AÇO C/ 4 GAVETAS COM MICROESFERAS 46 AV</t>
  </si>
  <si>
    <t xml:space="preserve">SISTEMA URINÁRIO 5 PARTES</t>
  </si>
  <si>
    <t xml:space="preserve">CÉREBRO COM ARTÉRIAS 9 PARTES</t>
  </si>
  <si>
    <t xml:space="preserve">MITOSE</t>
  </si>
  <si>
    <t xml:space="preserve">MEIOSE</t>
  </si>
  <si>
    <t xml:space="preserve">PULMÃO SEGMENTO DELUXE</t>
  </si>
  <si>
    <t xml:space="preserve">TORSO DELUXE BISSEXUAL COM MÚSCULO E DORSO ABERTO 31 PARTES</t>
  </si>
  <si>
    <t xml:space="preserve">MESA S/GAVETEIRO C/PARES DE PÉS NA COR GRAFITI</t>
  </si>
  <si>
    <t xml:space="preserve">MESA PARA SECRETARIA S/ GAVETEIRO CZ/CZ, C/ PARES DE PÉS DAT CZ, GVETEIRO COM DUAS GAVETAS CZ/CZ E CONEXÃO NA COR OVO GR</t>
  </si>
  <si>
    <t xml:space="preserve">CADEIRA SECRETÁRIA PT , COM ROLDANAS, COM APOIO DE BRAÇO, GIRATÓRIA E AJUSTÁVEL</t>
  </si>
  <si>
    <t xml:space="preserve">CORAÇÃO GIGANTE 4 PARTES</t>
  </si>
  <si>
    <t xml:space="preserve">CADEIRA GIRATÓRIA COM APIO DE BRAÇO C/ REGULAGEM</t>
  </si>
  <si>
    <t xml:space="preserve">ESTÁGIOS DA FECUNDAÇÃO E DESENVOLVIMENTO DO ÓVULO 2X TAMANHO NATURAL</t>
  </si>
  <si>
    <t xml:space="preserve">GAVETEIRO VOLANTE C 5 GAVETAS OVO / PT</t>
  </si>
  <si>
    <t xml:space="preserve">NOTEBOOK SONY VAIO</t>
  </si>
  <si>
    <t xml:space="preserve">ARMÁRIO ALTO EM MELAMINA NA COR OVO E CZ, COM DUAS PORTAS, COM FECHADURA – MARCA ALFA</t>
  </si>
  <si>
    <t xml:space="preserve">ARQUIVO MOV.</t>
  </si>
  <si>
    <t xml:space="preserve">FORNO MICROONDAS ELETROLUX 23L</t>
  </si>
  <si>
    <t xml:space="preserve">ADIANTAMENTO E-26/15.206/2011</t>
  </si>
  <si>
    <t xml:space="preserve">ARMÁRIO PA-120 200X120X47 ISMA</t>
  </si>
  <si>
    <t xml:space="preserve">GRIL TOASTER TSK 1255</t>
  </si>
  <si>
    <t xml:space="preserve">ARMÁRIO DE COZINHA IPG2-80D PREMINUM BRANCO</t>
  </si>
  <si>
    <t xml:space="preserve">APARELHO DE PRESSÃO C/ ESTETOSCÓPIO</t>
  </si>
  <si>
    <t xml:space="preserve">MICROSCÓPIO ÓPTICO PARA LSM 740, SISTEMA DE MICROSCOPIA AXIO OBSERVER Z1 MOTORIZADO, MARCA CARL ZEISS, SISTEMA CONFOCAL LSM 740 QUASAR ZEN 2008, DETECTOR DE LUZ TRANSMITIDA, MESA ANTIVIBRAÇÃO PARA CONFOCAL LSM 740, COMPUTADOR CONTROLADOR PARA LSM 740</t>
  </si>
  <si>
    <t xml:space="preserve">MICROCOMPUTADOR INTEL H55, PROCESSADOR i3540 BOX, MEMÓRIA DE 4 GB DDR3 1333 KINGSTON, HD 1 TB SATA II, GABINETE ATX USB FRONTAL PTO, TECLADO USB, MOUSE USB, MONITOR LG LCD 20”, W20435K, ESTABILIZADOR</t>
  </si>
  <si>
    <t xml:space="preserve">PROJETO FAPERJ E-26/111.287/2010</t>
  </si>
  <si>
    <t xml:space="preserve">NOTEBOOK MACBOOK PRO (MC 700 LL/A)</t>
  </si>
  <si>
    <t xml:space="preserve">ADIANTAMENTO E-26/15.368/2011</t>
  </si>
  <si>
    <t xml:space="preserve">CAFETEIRA 24 XÍCARAS OPTIMA 821 PT FAET</t>
  </si>
  <si>
    <t xml:space="preserve">MINI FORNO EFFICIENT FR02 MONDIAL</t>
  </si>
  <si>
    <t xml:space="preserve">APOIO DE PÉS C/ REGULAGEM MULTIVISÃO, COM KIT DE MONTAGEM</t>
  </si>
  <si>
    <t xml:space="preserve">CADEIRA DE SECRETÁRIA, GIRATÓRIA, COM ROLDANAS, EM COURO NA COR PRETA, COM APOIO DE BRAÇO, J MILK</t>
  </si>
  <si>
    <t xml:space="preserve">TOBii T 120, HADWARE COM MONITOR E CÂMERAS INTEGRADAS COM: SOFTWARE TOBii STUDIO ENTERPRISE COM 1 ANO DE SUPPORT E UPGRADE</t>
  </si>
  <si>
    <t xml:space="preserve">PROJETO FAPERJ E-26/111.214/2009</t>
  </si>
  <si>
    <t xml:space="preserve">SISTEMA DE ANÁLISE VOLTAMÉTRICA INCLUINDO: SP 200 CHASSIS, 2 ABERTURAS (1CANAL MAX), PLACA DE CALIBRAÇÃO E SOFTWARE DE CONTROLE EC-LAB, SP200-01 PLACA DE POTENCIOSTATO / GALVANOSTATO PARA O SP-200 (INCLUINDO CABO DE CÉLULA DE 1,5 M) +/- 12V +/- 500mA E SP 200/P-01 ELETROMETRO DE ULTRA BAIXA CORRENTE. ACESSÓRIOS (02) A-010914 SVC-3 CÉLULA VOLTRAMETRICA LIVRE DE OXIGÊNIO COM 7 PEÇAS A-001056 DE AMOSTRA DE 20 ML, A-002233 CONTRA ELETRODO DE CARBONO VITREO (02) A-002421 ELETRODO DE OURO (02) A-002419 ELETRODO DE PRATA (01) A-002019 ELETRODO DE PALÁDIO (03) A-012167 ELETRODO DE REFERÊNCIA RE1B (Ag/aGCI) (02) A-012171 ELETRODO DE REFERÊNCIA NÃO AQUOSO RE-7</t>
  </si>
  <si>
    <t xml:space="preserve">CROMATÓGRAFO DE FASE GASOSA ACOPLADO A DETECTOR DE MASSAS (GC/MS), MARCA SHIMADZU, MODELO GCMSQP2010 ULTRA. INCLUIDO CROMATÓGRAFO GASOSO GC-2010 PLUS COMPATÍVEL PARA REALIZAR ANÁLISES NO MODO FAST GC E DETECTOR DE MASSAS MODELO QP-2010 ULTRA</t>
  </si>
  <si>
    <t xml:space="preserve">REGULADOR DE NITROGÊNIO</t>
  </si>
  <si>
    <t xml:space="preserve">REFRIGERADOR CRD 36 DUPLEX CONSUL BRANCO</t>
  </si>
  <si>
    <t xml:space="preserve">AGITADOR ORBITAL – MODELO NUNIMAX 2010 C/ 2 PLATAFORMAS UNIVERSAIS PERFURADAS</t>
  </si>
  <si>
    <t xml:space="preserve">AGITADOR TIPO ORBITAL</t>
  </si>
  <si>
    <t xml:space="preserve">MÓDULO DE AQUECIMENTO 2300</t>
  </si>
  <si>
    <t xml:space="preserve">INCUBADORA PARA AGITADORES</t>
  </si>
  <si>
    <t xml:space="preserve">CENTRÍFUGA EXCELSIA PARA TUBO DE 15 MLX12</t>
  </si>
  <si>
    <t xml:space="preserve">AUTO-CLAVE PHAENIX MANUAL</t>
  </si>
  <si>
    <t xml:space="preserve">MICROTOMO ROTATIVO MARCA LUPE</t>
  </si>
  <si>
    <t xml:space="preserve">BANHO ULTRA-SOM MARCA UNIQUE</t>
  </si>
  <si>
    <t xml:space="preserve">ESTUFA DE SECAGEM 34X34X34 TERMOSTATO REGULÁVEL 250ºC 40L</t>
  </si>
  <si>
    <t xml:space="preserve">PIPET MAN STANTU KIT E PIET MICRO CONTENDO : P20, P200, P1000, P2, P1010 E P100 RACKS, SUPORT, 20 CLIPS COLORIDOS PARA IDENTIFICAÇÃO, MARCA 6i/50N</t>
  </si>
  <si>
    <t xml:space="preserve">SISTEMA DE ELETROFORESE VERTICAL 10X10 MOD. LCV 10X10 M/ LOCUS</t>
  </si>
  <si>
    <t xml:space="preserve">ROUPEIRO 16 VÃOS PEQUENO CINZA ARTE</t>
  </si>
  <si>
    <t xml:space="preserve">SISTEMA DE ELETROFORESE HORIZONTAL GEL TRAY 12X14CM MOD. LCH 12X14 M/LOCUS</t>
  </si>
  <si>
    <t xml:space="preserve">QUADRO MAGNÉTICO 120X90 BRANCO MOLDURA DE ALUMINIO</t>
  </si>
  <si>
    <t xml:space="preserve">BANHO SOROLÓGICO COM TAMPA PINGADEIRA E GALERIA PRA 60 TU</t>
  </si>
  <si>
    <t xml:space="preserve">BANHO SOROLÓGICO COM TAMPA PINGADEIRA E GALERIA PRA 60 TU – MARCONI</t>
  </si>
  <si>
    <t xml:space="preserve">AGITADOR DE TUBOS TIPO VORTEX 110VOLTS</t>
  </si>
  <si>
    <t xml:space="preserve">DESTILADOR DE ÁGUA EM INOX TIPO PILSEN 5L/H</t>
  </si>
  <si>
    <t xml:space="preserve">MANTA AQUECEDORA EM CERÂMICA INFRA VERMELHO – 500ML</t>
  </si>
  <si>
    <t xml:space="preserve">DESTILADOR PARA OLEOS ESSENCIAIS</t>
  </si>
  <si>
    <t xml:space="preserve">EVAPORADOR ROTATIVO A VÁCUO ( CONDENSADOR HORIZONTAL )</t>
  </si>
  <si>
    <t xml:space="preserve">EXTRATOR DE OLEOS E GRAXAS ATRAVÉS DE SOLVENTES 5000ML</t>
  </si>
  <si>
    <t xml:space="preserve">AUTO-CLAVE VERTICAL C575 75L 220V</t>
  </si>
  <si>
    <t xml:space="preserve">INJETOR AUTOMÁTICO MOD. L2200</t>
  </si>
  <si>
    <t xml:space="preserve">NOTEBOOK SONY VPC F121 FX</t>
  </si>
  <si>
    <t xml:space="preserve">INCUBADORA REFRIGERADA BOD SOLAB 334L MOD. SL200/334</t>
  </si>
  <si>
    <t xml:space="preserve">ANTENA OMNIDIRECIONAL C3W-9DBIO WIRELESS RP SMA – C3 TECH</t>
  </si>
  <si>
    <t xml:space="preserve">ESTABILIZADOR 300VA / 300W – ENTRADA/SAÍDA 115V – MICROSOL</t>
  </si>
  <si>
    <t xml:space="preserve">SWITCH BASELINE 2928 PLUS 24 10/100/1000MBSP+4SFP – 3</t>
  </si>
  <si>
    <t xml:space="preserve">MINI RACK 3U X 370 MM 19” PAREDE, PRETO CLASSIC, EXECUTIVE</t>
  </si>
  <si>
    <t xml:space="preserve">PATH PANEL 24 PORTAS</t>
  </si>
  <si>
    <t xml:space="preserve">IMPRESSORA OFFICE JET PRO 8000</t>
  </si>
  <si>
    <t xml:space="preserve">MACBOOK PROMC 700LL/A</t>
  </si>
  <si>
    <t xml:space="preserve">HD EXTERNO 500 GB USB SANSUNG</t>
  </si>
  <si>
    <t xml:space="preserve">IMPRESSORA LASER JET PRO M1132 HP</t>
  </si>
  <si>
    <t xml:space="preserve">MESA TAMPO DAT. S/CAN CINZA C/ PAR DE PÉS CINZA</t>
  </si>
  <si>
    <t xml:space="preserve">MICROCOMPUTADOR INTEL XEON Q. X3470, MEMÓRIA 3 X 2GB DDR360 1333, HD 1TB, GRAVADOR DVD-RW, WINDOWS 7 WTIMAK, TECLADO E MOUSE OPTICO MICROSOFT E MONITOR SANSUNG B2030N.</t>
  </si>
  <si>
    <t xml:space="preserve">NOBREAK SMS USM 1400 SFC</t>
  </si>
  <si>
    <t xml:space="preserve">ANALISADOR BIOQUÍMICO SEMI-AUTOMÁTICO</t>
  </si>
  <si>
    <t xml:space="preserve">AGITADOR MAGNETICO COM AQUECIMENTO</t>
  </si>
  <si>
    <t xml:space="preserve">MICROPIPETA VOLUME VARIAVEL 0,1 A 2UL – HTL</t>
  </si>
  <si>
    <t xml:space="preserve">MICROPIPETA VOLUME VARIAVEL 2 A 20UL – HTL</t>
  </si>
  <si>
    <t xml:space="preserve">MICROPIPETA VOLUME VARIAVEL 20 A 200UL – HTL</t>
  </si>
  <si>
    <t xml:space="preserve">MICROPIPETA VOLUME VARIAVEL 100 A 1000UL – HTL</t>
  </si>
  <si>
    <t xml:space="preserve">MACBOOK PRO I5 / 4GB / HD 320GB</t>
  </si>
  <si>
    <t xml:space="preserve">IMPRESSORA LASER HP M1132</t>
  </si>
  <si>
    <t xml:space="preserve">PROJETOR EPSON S10+ ( DATA SHOW )</t>
  </si>
  <si>
    <t xml:space="preserve">ESTUFA DIGITAL PARA ESTERELIZAÇÃO E SECAGEM, 100L, 200V</t>
  </si>
  <si>
    <t xml:space="preserve">BANHO MARIA DIGITAL COM CIRCULAÇÃO INTERNA 220V</t>
  </si>
  <si>
    <t xml:space="preserve">AGITADOR VORTEX COM CONTROLE DE VELOCIDADE</t>
  </si>
  <si>
    <t xml:space="preserve">BOMBA D'AGUA DANCOR CAM W16</t>
  </si>
  <si>
    <t xml:space="preserve">ADIANTAMENTO E-26/15.336/2011</t>
  </si>
  <si>
    <t xml:space="preserve">LASO - LABORATÓRIO DE SÍNTESE ORGÂNICA </t>
  </si>
  <si>
    <t xml:space="preserve">MISTURADOR CMAG HS7 COMPLETO C/ CONJUNTO FIXAÇÃO H16V – H44 – H38</t>
  </si>
  <si>
    <t xml:space="preserve">BALANÇA SEMI-ANALÍTICA MARCA BEL</t>
  </si>
  <si>
    <t xml:space="preserve">ARMÁRIO AA 120- CINZA 200X120X47 ARTE</t>
  </si>
  <si>
    <t xml:space="preserve">ROUPEIRO 4 VÃOS PEQUENO CINZA PANDIN C/ COMPLEMENTO P/ REUPEIRO 4 VÃOS CZ PEQ PADIN</t>
  </si>
  <si>
    <t xml:space="preserve">CADEIRA SECRETÁRIA COM BRAÇO TECIDO PRETO UD H52 PRIME</t>
  </si>
  <si>
    <t xml:space="preserve">MESA DIRETOR PT/ALUM 75 x 150 x 60, COM GAVETEIRO 2 GAVETAS 2001 PT/ALUM, PARES DE PÉS KIT OFFICE / ESTAÇÃO DE TRABALHO ALUM</t>
  </si>
  <si>
    <t xml:space="preserve">REFRIGERADOR 37 DUPLEX CONTINENTAL</t>
  </si>
  <si>
    <t xml:space="preserve">ARMÁRIO AA CINZA EM AÇO COM DUAS PORTAS</t>
  </si>
  <si>
    <t xml:space="preserve">DISPENSA LICITAÇÃO E-26/15.759/2011</t>
  </si>
  <si>
    <t xml:space="preserve">MULTIFUNCIONAL LASER BROTHER DCP-8080 DN – N/S: U62269G1J789046</t>
  </si>
  <si>
    <t xml:space="preserve">MULTIFUNCIONAL LASER BROTHER DCP-8080 DN – N/S: U62269E0J400522</t>
  </si>
  <si>
    <t xml:space="preserve">CONDICIONADOR DE AR ZCA 305 SILENTIA 220 SPR</t>
  </si>
  <si>
    <t xml:space="preserve">ESTUFA DE SECAGEM E ESTERILIZAÇÃO SL 100/480</t>
  </si>
  <si>
    <t xml:space="preserve">CARRO HIDRAULICO 2,5 TONELADAS 11,50 X 685mm CT 256 VONDER</t>
  </si>
  <si>
    <t xml:space="preserve">REGULADOR N2 COM FLUX</t>
  </si>
  <si>
    <t xml:space="preserve">MICROSCÓPIO OPTICO COM CONTRASTE DE FASES BI PRIMO STAR</t>
  </si>
  <si>
    <t xml:space="preserve">LONGARINA SEC. 2 LUGARES COM BASE E ESTOFADO PRETO</t>
  </si>
  <si>
    <t xml:space="preserve">REGULADOR DE NITROGÊNIO DUPLO ESTAG</t>
  </si>
  <si>
    <t xml:space="preserve">CARRINHO PARA CILINDRO</t>
  </si>
  <si>
    <t xml:space="preserve">NOBREAK TS-SHARA 500VA</t>
  </si>
  <si>
    <t xml:space="preserve">ADIANTAMENTO E-26/15.424/2011</t>
  </si>
  <si>
    <t xml:space="preserve">MULTIFUNCIONAL LASER BROTHER DCP-8080 DN C/ 1 ANO DE GARANTIA – N/S: U62269C1J696249</t>
  </si>
  <si>
    <t xml:space="preserve">MICROPIPETA MULTICANAL DIGITAL 8 CANAIS 20 a200 UL MOD. DV8-200</t>
  </si>
  <si>
    <t xml:space="preserve">PROJETO FAPERJ E-26/110.398/2010</t>
  </si>
  <si>
    <t xml:space="preserve">COLORIMETRO, MODELO LIBRA S2, MARCA BIOCHROM</t>
  </si>
  <si>
    <t xml:space="preserve">ARMÁRIO AA-100 CINZA</t>
  </si>
  <si>
    <t xml:space="preserve">MICROPIPETA VOLUME VARIAVEL 2,0 a 20 UL LM-20 HTL</t>
  </si>
  <si>
    <t xml:space="preserve">MICROPIPETA VOLUME VARIAVEL 20 a 200 UL LM-200 HTL</t>
  </si>
  <si>
    <t xml:space="preserve">MICROPIPETA VOLUME VARIAVEL 100 a 1000 UL LM-1000 HTL</t>
  </si>
  <si>
    <t xml:space="preserve">CÂMARA ASSÉPTICA 220V UNION</t>
  </si>
  <si>
    <t xml:space="preserve">ESTEROMICROSCÓPIO STEMI DV4</t>
  </si>
  <si>
    <t xml:space="preserve">PATH PANEL 24 PORTAS MAXT.</t>
  </si>
  <si>
    <t xml:space="preserve">RACK EM AÇO 9 US</t>
  </si>
  <si>
    <t xml:space="preserve">RACK EM AÇO 12 US</t>
  </si>
  <si>
    <t xml:space="preserve">SWITCH GERENCIAVEL 2250 -SFP PLUS</t>
  </si>
  <si>
    <t xml:space="preserve">ADIANTAMENTO E-26/15.517/2011</t>
  </si>
  <si>
    <t xml:space="preserve">MICROCOMPUTADOR WINDOWS 7, MONITOR SAMSUNG 19”, PROCESSADOR INTEL, 4GB DE MEMÓRIA, HD DE 500GB, GRAVADOR DE DVD, MOUSE ÓPTICO E TECLADO ( MONTADO )</t>
  </si>
  <si>
    <t xml:space="preserve">ARMARIO AA-90 CINZA 200X90X47</t>
  </si>
  <si>
    <t xml:space="preserve">ARQUIVO MÓVEL MADEIRA OVO C/ PRETO 2 GAVETAS E 1 GAVETÃO</t>
  </si>
  <si>
    <t xml:space="preserve">ARMÁRIO AA 17 CINZA 2 PORTAS</t>
  </si>
  <si>
    <t xml:space="preserve">BEBEDOURO COMPLETO 127V BRANCO</t>
  </si>
  <si>
    <t xml:space="preserve">ESTANTE AÇO CINZA 2-3</t>
  </si>
  <si>
    <t xml:space="preserve">ARMÁRIO AÉREO 3 PORTAS AÇO</t>
  </si>
  <si>
    <t xml:space="preserve">ARMÁRIO ALTO OVO C/ PRETO, GRANDE, MADEIRA</t>
  </si>
  <si>
    <t xml:space="preserve">ARMÁRIO BAXIO 2 PORTAS OVO C/ PRETO MADEIRA</t>
  </si>
  <si>
    <t xml:space="preserve">ARQUIVO MOV. 2 GAVETAS E 1 GAVETÃO, CINZA, BAIXO MADEIRA</t>
  </si>
  <si>
    <t xml:space="preserve">CADEIRA EXECUTIVA PRETA</t>
  </si>
  <si>
    <t xml:space="preserve">PLACA MÃE INTEL DH55PJ/ PROC I5-65BOX; MEN 2 GB 133 KINGSTX2; HD1TB SATA; DVD/RW SATA; TECLADO, MOUSE WIRED 600; MONITOR LG LED 2050T; WIN 7 PRO 64 BITS; GAB ATX PRETO</t>
  </si>
  <si>
    <t xml:space="preserve">REFRIGERADOR DF 46 F. FREE ELETROLUX</t>
  </si>
  <si>
    <t xml:space="preserve">FORNO NN ST341W BRANCO ´PANASONIC</t>
  </si>
  <si>
    <t xml:space="preserve">SUPORTE CPU E ESTANTE ALFA OVO C/ PRETO MADEIRA</t>
  </si>
  <si>
    <t xml:space="preserve">IMPRESSORA HP MULTIFUNCIONAL DESRJET 3050</t>
  </si>
  <si>
    <t xml:space="preserve">RECIPIENTE PARA CRIOPRESERVAÇÃO 47L</t>
  </si>
  <si>
    <t xml:space="preserve">CADEIRA SECRETÁRIA C/ BRAÇO ESTOFADO AZUL ESCURO</t>
  </si>
  <si>
    <t xml:space="preserve">MESA REUNIÃO RETA</t>
  </si>
  <si>
    <t xml:space="preserve">ARQUIVO MOV. 2 GAVETÃO OVO C/ PRETO, MADEIRA</t>
  </si>
  <si>
    <t xml:space="preserve">ARMÁRIO ALTO OVO C/ PRETO GRANDE</t>
  </si>
  <si>
    <t xml:space="preserve">MEDIDOR DE PH DE BANCADA COMPLETO</t>
  </si>
  <si>
    <t xml:space="preserve">PIPETA MOTORIZADA TIPO AID 1 A 100 ML</t>
  </si>
  <si>
    <t xml:space="preserve">CONJUNTO LAVADOR DE PIPETAS EM PVC</t>
  </si>
  <si>
    <t xml:space="preserve">JARRA GASPAK 100 (12 PLACAS) 2,5L</t>
  </si>
  <si>
    <t xml:space="preserve">JARRA GASPAK EZ RETANGULAR P/ 15 PLACAS</t>
  </si>
  <si>
    <t xml:space="preserve">PROJETOR MUET – BENQ MP515</t>
  </si>
  <si>
    <t xml:space="preserve">PIPETMAN STARTER KIT, CONJUNTO DE PIPETA DE PRECISÃO CONTENDO 1P20 COM SUPORTE P1000</t>
  </si>
  <si>
    <t xml:space="preserve">NETBOOK TOSHIBA N 3205 – N210 BLACK</t>
  </si>
  <si>
    <t xml:space="preserve">NOTBOOK SONY VAIO VPC – EB 1GGX/B</t>
  </si>
  <si>
    <t xml:space="preserve">ARMÁRIO AA 120 CINZA 200X120X47 ARTE</t>
  </si>
  <si>
    <t xml:space="preserve">PIPETMAN STARTER KIT, CONJUNTO DE PIPETA DE PRECISÃO CONTENDO 1P20 COM SUPORTE</t>
  </si>
  <si>
    <t xml:space="preserve">PIPETMAN STARTER KIT, CONJUNTO DE PIPETA DE PRECISÃO CONTENDO 1P20 COM SUPORTE P200</t>
  </si>
  <si>
    <t xml:space="preserve">MULTIFUNCIONAL MULTILASER MONO HP M1212NF C/ GARANTIA DE 1 ANO ( COM FABRICANTE )</t>
  </si>
  <si>
    <t xml:space="preserve">ADIANTAMENTO E-26/15.334/2011</t>
  </si>
  <si>
    <t xml:space="preserve">APARELHO TELEFÔNICO PADRÃO BRANCO KXT3026</t>
  </si>
  <si>
    <t xml:space="preserve">ESTATUTO DO FUNCIONÁRIO PÚBLICO CIVIL DO ESTADO DO RIO DE JANEIRO – 6º EDIÇÃO</t>
  </si>
  <si>
    <t xml:space="preserve">DIREITO ADMINISTRATIVO BRASILEIRO – 37 º EDIÇÃO – 2011</t>
  </si>
  <si>
    <t xml:space="preserve">DIREITO ADMINISTRATIVO – 24º EDIÇÃO – 2011</t>
  </si>
  <si>
    <t xml:space="preserve">MANUAL DE DIREITO ADMINISTRATIVO – 24º EDIÇÃO – 2011</t>
  </si>
  <si>
    <t xml:space="preserve">DIREITO ADMINISTRATIVO – 16 º EDIÇÃO – 2011</t>
  </si>
  <si>
    <t xml:space="preserve">CURSO DE DIREITO ADMINISTRATIVO – 28º EDIÇÃO – 2011</t>
  </si>
  <si>
    <t xml:space="preserve">CONTRATAÇÃO DIRETA SEM LICITAÇÃO – 9º EDIÇÃO – 2011</t>
  </si>
  <si>
    <t xml:space="preserve">CÓDIGO BRASILEIRO DE TRÂNSITO (COMENTÁRIOS) – 8º EDIÇÃO -2010</t>
  </si>
  <si>
    <t xml:space="preserve">A LEI DE LICITAÇÕES E CONTRATOS ADMINISTRATIVOS ( COMENTÁRIOS ) - 14º EDIÇÃO – 2010</t>
  </si>
  <si>
    <t xml:space="preserve">ADMINISTRAÇÃO PÚBLICA – TOMO II – 2009</t>
  </si>
  <si>
    <t xml:space="preserve">A NOVA LEI DE MANDADO DE SEGURANÇA – 2ºEDIÇÃO -2010</t>
  </si>
  <si>
    <t xml:space="preserve">O SERVIDOR PÚBLICO NA REFORMA ADMINISTRATIVA</t>
  </si>
  <si>
    <t xml:space="preserve">LEI DE RESPONSABILIDADE FISCAL (COMENTÁRIOS) – 5º EDIÇÃO – 2011</t>
  </si>
  <si>
    <t xml:space="preserve">ADMISSÃO DE PESSOAL NO SERVIÇO PÚBLICO</t>
  </si>
  <si>
    <t xml:space="preserve">VADE MECUM SARAIVA – 11º EDIÇÃO – 2011</t>
  </si>
  <si>
    <t xml:space="preserve">SINDICÂNCIA E PROCESSO ADMINISTRATIVO</t>
  </si>
  <si>
    <t xml:space="preserve">CURSO DE DIREITO ADMINISTRATIVO – 7 º EDIÇÃO – 2011</t>
  </si>
  <si>
    <t xml:space="preserve">CONSTITUIÇÃO FEDERAL COMPARADA E ANOTADA – 2011</t>
  </si>
  <si>
    <t xml:space="preserve">LEGISLAÇÃO DO PREGÃO COMUM E ELETRÔNICO (COMENTÁRIOS) – 5º EDIÇÃO – 2009</t>
  </si>
  <si>
    <t xml:space="preserve">CADEIRA SECRETÁRIA FIXA</t>
  </si>
  <si>
    <t xml:space="preserve">QUADRO AVISO 90X60 CORTIÇA MOLDURA ALUMINIO</t>
  </si>
  <si>
    <t xml:space="preserve">ESQUELETO MUSCULADO</t>
  </si>
  <si>
    <t xml:space="preserve">OMBRO DELUX COM MÚSCULO E LIGAMENTO</t>
  </si>
  <si>
    <t xml:space="preserve">FÍGADO COM VESÍCULA BÍLIAR</t>
  </si>
  <si>
    <t xml:space="preserve">ESTÔMAGO 1,5X TAMANHO NATURAL 2 PARTES</t>
  </si>
  <si>
    <t xml:space="preserve">PERNA MUSCULADA DELUX 13 PARTES</t>
  </si>
  <si>
    <t xml:space="preserve">ÓRGÃO DO SISTEMA ENDÓCRINO</t>
  </si>
  <si>
    <t xml:space="preserve">IMPRESSORA HP MULTIFUNCIONAL DESJET 3050</t>
  </si>
  <si>
    <t xml:space="preserve">ESQUELETO PELVIS MASCULINA</t>
  </si>
  <si>
    <t xml:space="preserve">ESQUELETO PELVIS FEMININA</t>
  </si>
  <si>
    <t xml:space="preserve">REFRIGERADOR CRC 12 CONSUL</t>
  </si>
  <si>
    <t xml:space="preserve">ESQUELETO DA MÃO E ANTEBRAÇO</t>
  </si>
  <si>
    <t xml:space="preserve">MEMBRO INFERIOR COM METADE DA PELVIS</t>
  </si>
  <si>
    <t xml:space="preserve">CRÂNIO CLÁSSICO COM MANDIBULA ABERTA 3 PEÇAS</t>
  </si>
  <si>
    <t xml:space="preserve">ARMÁRIO AA 90 CINZA</t>
  </si>
  <si>
    <t xml:space="preserve">NAVALHA DIATOME, TIPO ULTRA 3 MM, 45 GRAUS, COMPLETA</t>
  </si>
  <si>
    <t xml:space="preserve">ARMÁRIO AÉREO 3 PORTAS AÇO BRANCO IP-3 55X1,20X30</t>
  </si>
  <si>
    <t xml:space="preserve">MICROCOMPUTADOR GIGABATY, PROC, INTEL DUAL CORE E5700 BOX; MEN 46B 1333 KINBATOCI; HD 500 GB SATA; DVD/RW SATA; TECLADO; MOUSE; MICROSORFT WERED 600 USB, WIND 7 PROFISSIONAL 64 BITS; GAB ATX USB FRONTAL PRETO; MONITOR LG; LED; 2060</t>
  </si>
  <si>
    <t xml:space="preserve">SÉRIE DE GRAVIDEZ 8 MODELOS</t>
  </si>
  <si>
    <t xml:space="preserve">PROCESSO NASCIMENTO 5 ESTÁGIOS</t>
  </si>
  <si>
    <t xml:space="preserve">MULTIMETRO DIGITAL AMARELO</t>
  </si>
  <si>
    <t xml:space="preserve">ESCADA DE ABRIR C/ 7 DEGRAUS DE MADEIRA</t>
  </si>
  <si>
    <t xml:space="preserve">ADIANTAMENTO E-26/15.132/2011</t>
  </si>
  <si>
    <t xml:space="preserve">EXTINTOR DE INCENDIO ( CO² ) 6 KG</t>
  </si>
  <si>
    <t xml:space="preserve">DISPENSA LICITAÇÃO E-26/15.524/2011</t>
  </si>
  <si>
    <t xml:space="preserve">EXTINTOR DE INCENDIO ( ÁGUA PRESSURIZADA ) 10L</t>
  </si>
  <si>
    <t xml:space="preserve">TABLET MOTOROLA XOOM 32GB 3G</t>
  </si>
  <si>
    <t xml:space="preserve">IPAD 2 64GB 3G</t>
  </si>
  <si>
    <t xml:space="preserve">NOBREEK ARGOS 2 KVA</t>
  </si>
  <si>
    <t xml:space="preserve">LABORATÓRIO DIDÁTICO DE USINAGEM – LDU</t>
  </si>
  <si>
    <t xml:space="preserve">FONTE XUPER MAX 150 C/ TOCHA TIG 150 C/VÁVULA</t>
  </si>
  <si>
    <t xml:space="preserve">PROJETO FAPERJ E-26/112,306/2008</t>
  </si>
  <si>
    <t xml:space="preserve">FORNO ELÉTRICO DE AQUECIMENTO</t>
  </si>
  <si>
    <t xml:space="preserve">MÁQUINA UNIVERSAL DE ENSAIOS + COMPUTADOR HP E MONITOR LG FLATRON W1941S + MESA</t>
  </si>
  <si>
    <t xml:space="preserve">CORTADEIRA METALOGRÁFICA PANTEC MODELO PANCUT 80</t>
  </si>
  <si>
    <t xml:space="preserve">LIXADEIRA POLITRIZ MARCA PANTEC C/ PRATOS DE POLIMENTOS EM PVC</t>
  </si>
  <si>
    <t xml:space="preserve">PANPRESS 30 EMBUTIDORA METALOGRAFIC</t>
  </si>
  <si>
    <t xml:space="preserve">MICROSCÓPIO METALÚRRGICO MODELO MML2 COM DIC C</t>
  </si>
  <si>
    <t xml:space="preserve">PAN 300 JB PENDULO DE IMPACTO COMP</t>
  </si>
  <si>
    <t xml:space="preserve">DURÔMETRO DE BANCADA P/ ENSÁIOS ROCKWELL E BRINELL</t>
  </si>
  <si>
    <t xml:space="preserve">RETIFICADOR DE ALIMENTAÇÃO PS 5100</t>
  </si>
  <si>
    <t xml:space="preserve">IVIUM COMPACT STAT PLUS</t>
  </si>
  <si>
    <t xml:space="preserve">IMPRESSORA MULTIFUNCIONAL EPSON STYLUS TX 125</t>
  </si>
  <si>
    <t xml:space="preserve">DEIONIZADOR DE ÁGUA COMPLETO</t>
  </si>
  <si>
    <t xml:space="preserve">PROJETO FAPERJ E-26/111.846/2010</t>
  </si>
  <si>
    <t xml:space="preserve">PLACA DE AQUECIMENTO COM AGITAÇÃO FST</t>
  </si>
  <si>
    <t xml:space="preserve">MEDIDOR DE PH DIGITAL DE BANCADA QUIMIS</t>
  </si>
  <si>
    <t xml:space="preserve">CARRO ARM. EXT. FORTE 300KL METALSUL</t>
  </si>
  <si>
    <t xml:space="preserve">ADIANTAMENTO E-26/15.426/2011</t>
  </si>
  <si>
    <t xml:space="preserve">NOTEBOOK DELL VOSTRO 3300, WINDOWS 7 COM MOCHILA P/ NOTEBOOK</t>
  </si>
  <si>
    <t xml:space="preserve">IMPRESSORA MULTIFUNCIONAL HP M 1132 – N/S: BRGHC4H62T</t>
  </si>
  <si>
    <t xml:space="preserve">ADIANTAMENTO E-26/15.506/2011</t>
  </si>
  <si>
    <t xml:space="preserve">IMPRESSORA MULTIFUNCIONAL HP M 1132 – N/S: BRGHC44662</t>
  </si>
  <si>
    <t xml:space="preserve">CADEIRA DE BANCADA COR PRETA J.MIK/RHODES</t>
  </si>
  <si>
    <t xml:space="preserve">PROJETO FAPERJ E-26/111.563/2010</t>
  </si>
  <si>
    <t xml:space="preserve">ESCADA DE ALUMÍNIO STANDART C/ 4 DEGRAUS</t>
  </si>
  <si>
    <t xml:space="preserve">ESCORREDOR PARA 25 PCS (50 x 50 CM)</t>
  </si>
  <si>
    <t xml:space="preserve">BARRILHETE EM PVC 20L</t>
  </si>
  <si>
    <t xml:space="preserve">CADEIRA DE SECRETÁRIA TECIDO AZUL COM BRAÇO E ENCOSTO AJUSTÁVEL</t>
  </si>
  <si>
    <t xml:space="preserve">ADIANTAMENTO E-26/15.637/2011</t>
  </si>
  <si>
    <t xml:space="preserve">MONITOR SAMSUNG LED 520 A300B</t>
  </si>
  <si>
    <t xml:space="preserve">NOBREAK TS-SHARA 500 VA</t>
  </si>
  <si>
    <t xml:space="preserve">POLTRONA PRESIDENTE TECIDO AZUL COM BRAÇOS E BASE A GÁS</t>
  </si>
  <si>
    <t xml:space="preserve">CADEIRA GIRATÓRIA C/ APOIO DE BRAÇO C/ REGULAGEM</t>
  </si>
  <si>
    <t xml:space="preserve">ARQUIVO EM AÇO 46 V CINZA CH 24</t>
  </si>
  <si>
    <t xml:space="preserve">NOBREAK 1200VA MONOVOLT RATGTECH</t>
  </si>
  <si>
    <t xml:space="preserve">HOMOGENEIZADOR DE TECIDOS TIPO POTTER MOD NT-136</t>
  </si>
  <si>
    <t xml:space="preserve">CONTAINER PARA NITROGÊNIO LÍQUIDO HCN20</t>
  </si>
  <si>
    <t xml:space="preserve">MEDIDOR DE PH MOD MPA210</t>
  </si>
  <si>
    <t xml:space="preserve">REFRIGERADOR DUPLEX 337L DAKO 110V BRANCO</t>
  </si>
  <si>
    <t xml:space="preserve">MICROPIPETA VOL VARIÁVEL 0,5 – 10 UL</t>
  </si>
  <si>
    <t xml:space="preserve">MICROPIPETA VOL VARIÁVEL 10 – 100 UL</t>
  </si>
  <si>
    <t xml:space="preserve">MICROPIPETA VOL VARIÁVEL 20 – 200 UL</t>
  </si>
  <si>
    <t xml:space="preserve">MICROPIPETA VOL VARIÁVEL 100 – 1000 UL</t>
  </si>
  <si>
    <t xml:space="preserve">SENSOR BÚSSOLA</t>
  </si>
  <si>
    <t xml:space="preserve">PROJETO FAPERJ E-26/111.304/2010</t>
  </si>
  <si>
    <t xml:space="preserve">SENSOR LEGO MINDSTORMS BÚSSOLA</t>
  </si>
  <si>
    <t xml:space="preserve">SENSOR LEGO WHASÔNICO</t>
  </si>
  <si>
    <t xml:space="preserve">SENSOR WHA SOM (ULTRA-SÔNICO)</t>
  </si>
  <si>
    <t xml:space="preserve">SENSOR LEGO LUZ</t>
  </si>
  <si>
    <t xml:space="preserve">SENSOR LEGO BLUETOOTH</t>
  </si>
  <si>
    <t xml:space="preserve">SENSOR LEGO MINDSTORM COR</t>
  </si>
  <si>
    <t xml:space="preserve">LEGO MINDSTORMS NXT 2,0 C/ BATERIA E CAREGADOR</t>
  </si>
  <si>
    <t xml:space="preserve">MICROCOMPUTADOR APPLE IMAC 21,5” MODELO MC309LL/A</t>
  </si>
  <si>
    <t xml:space="preserve">MICROCOMPUTADOR APPLE IMAC MC508LL/A</t>
  </si>
  <si>
    <t xml:space="preserve">MICROCOMPUTADOR (MONTADO) COM MONITOR, TECLADO, MOUSE E MONITOR DE LED 21,5” LG</t>
  </si>
  <si>
    <t xml:space="preserve">MICROCOMPUTADOR (MONTADO) COM MONITOR, TECLADO, MOUSE E MONITOR DE LED 21,5” LG N/S: 1015SPAE1B432</t>
  </si>
  <si>
    <t xml:space="preserve">MICROCOMPUTADOR (MONTADO) COM MONITOR, TECLADO, MOUSE E MONITOR DE LED 21,5” LG N/S: 101SPCA19619</t>
  </si>
  <si>
    <t xml:space="preserve">MICROCOMPUTADOR (MONTADO) COM MONITOR, TECLADO, MOUSE E MONITOR DE LED 21,5” LG N/S:304SPTM1A217</t>
  </si>
  <si>
    <t xml:space="preserve">MICROCOMPUTADOR (MONTADO) COM MONITOR, TECLADO, MOUSE E MONITOR DE LED 21,5” LG N/S: 010SPNY31719</t>
  </si>
  <si>
    <t xml:space="preserve">NO BREAK APC 1200 VA</t>
  </si>
  <si>
    <t xml:space="preserve">IMPRESSORA HP CP1515N</t>
  </si>
  <si>
    <t xml:space="preserve">ARQUIVO 4 GAVETAS CINZA CH24 ARTE</t>
  </si>
  <si>
    <t xml:space="preserve">ADIANTAMENTO E-26/15.629/2011</t>
  </si>
  <si>
    <t xml:space="preserve">APOIO DE PÉS C/ REGULAGEM MULTIVISÃO</t>
  </si>
  <si>
    <t xml:space="preserve">SUPORTE PARA CPU´S</t>
  </si>
  <si>
    <t xml:space="preserve">CADEIRA SECRETÁRIA FIXA COM BASE E ESTOFADO 155 PRETA J MIK</t>
  </si>
  <si>
    <t xml:space="preserve">CADEIRA SECRETÁRIA C/ BRAÇO TECIDO PRETO GIRATÓRIA E COM ROLDANAS</t>
  </si>
  <si>
    <t xml:space="preserve">PROEXT (Sala 118)</t>
  </si>
  <si>
    <t xml:space="preserve">QUADRO DE AVISOS CORTUÇA MOLDURA DE ALUMÍNIO 45 x 60</t>
  </si>
  <si>
    <t xml:space="preserve">QUADRO DE AVISOS CORTUÇA MOLDURA DE ALUMÍNIO 45 x 90</t>
  </si>
  <si>
    <t xml:space="preserve">CADEIRA SECRETÁRIA C/ BRAÇO E ENCOSTO REGULÁVEL TECIDO PRETO</t>
  </si>
  <si>
    <t xml:space="preserve">ADIANTAMENTO E-26/15.598/2011</t>
  </si>
  <si>
    <t xml:space="preserve">UENG - Unidade Universitária de Engenharia de Produção</t>
  </si>
  <si>
    <t xml:space="preserve">MESA SECRETÁRIA S/ GAVETA COM PAR DE PÉS GRAFITE + KIT DE MONTAGEM</t>
  </si>
  <si>
    <t xml:space="preserve">MICROCOMPUTADOR , HD 500GB, MEM 4 GB, MOUSE ÓPTICO, TECLADO E MONITOR 18.5” SAMSUNG (Z192HXJB609570A)</t>
  </si>
  <si>
    <t xml:space="preserve">ESTABILIZADOR TS SHARA MICRO ST 300VA PRETO</t>
  </si>
  <si>
    <t xml:space="preserve">QUADRO DE AVISO DE CORTIÇA COM MOLDURA DE MADEIIRA 60 x 90</t>
  </si>
  <si>
    <t xml:space="preserve">MULTIFUNCIONAL LASER BROTHER DCP-8080 DN – N/S: U62269G1J789013</t>
  </si>
  <si>
    <t xml:space="preserve">MULTIFUNCIONAL LASER BROTHER DCP-8080 DN – U62269G1J789032</t>
  </si>
  <si>
    <t xml:space="preserve">MULTIFUNCIONAL LASER BROTHER DCP-8080 DN</t>
  </si>
  <si>
    <t xml:space="preserve">MULTIFUNCIONAL LASER BROTHER DCP-8080 DN - N/S: U62269G1J789019</t>
  </si>
  <si>
    <t xml:space="preserve">CAFETEIRA 24 XÍCARAS TKS 424</t>
  </si>
  <si>
    <t xml:space="preserve">ADIANTAMENTO E-26/15.655/2011</t>
  </si>
  <si>
    <t xml:space="preserve">MICROCOMPUTADOR , PROCESSADOR INTEL i5, 4GB DE MEMÓRIA, HD 1TB, TECLADO, MOUSE E MONITOR LCD SAMSUNG</t>
  </si>
  <si>
    <t xml:space="preserve">CONTENTOR DE LIXO 120 ML</t>
  </si>
  <si>
    <t xml:space="preserve">ADIANTAMENTO E-26/15.633/2011</t>
  </si>
  <si>
    <t xml:space="preserve">GRAMPEADOR ADECK GP 102 – P/100 FLS.</t>
  </si>
  <si>
    <t xml:space="preserve">TELEFONE TC-500 C/ FIO CHAVE BLOQ. GRA</t>
  </si>
  <si>
    <t xml:space="preserve">MICROCOMPUTADOR DELL VOSTRO 230 GABIN, MONITOR DE 17” DELL, WINDOWS 7, MOUSE E TECLADO</t>
  </si>
  <si>
    <t xml:space="preserve">ARQUIVO EM AÇO COM 4 GAVETAS COR CINZA</t>
  </si>
  <si>
    <t xml:space="preserve">MP4 4G SLIM MOVIE PRETO</t>
  </si>
  <si>
    <t xml:space="preserve">ADIANTAMENTO E-26/15.751/2011</t>
  </si>
  <si>
    <t xml:space="preserve">CAFETEIRA WALITA 20 XICARAS CF89 PRETA</t>
  </si>
  <si>
    <t xml:space="preserve">TELEFONE DE MESA PLENO COM CHAVE CINZA</t>
  </si>
  <si>
    <t xml:space="preserve">QUADRO BRANCO 90X60 MOLDURA ALUMINIO</t>
  </si>
  <si>
    <t xml:space="preserve">QUADRO DE AVISO 1,20X90 CORTIÇA MOLDURA ALUMINO</t>
  </si>
  <si>
    <t xml:space="preserve">ARQUIVO EM AÇO C/ 4 GAVETAS PARA PASTAS SUSPENSAS CURTO</t>
  </si>
  <si>
    <t xml:space="preserve">TELEFONE INTELBRÁS PLENO C/CHAVE CINZA CLARO COM FIO</t>
  </si>
  <si>
    <t xml:space="preserve">ADIANTAMENTO E-26/15.608/2011</t>
  </si>
  <si>
    <t xml:space="preserve">CADEIRA SECRETÁRIA C/ BRAÇO TEC PT/PT UD H52 PRIME</t>
  </si>
  <si>
    <t xml:space="preserve">CAFETEIRA VICINI EPV880 PTD 110V</t>
  </si>
  <si>
    <t xml:space="preserve">ADIANTAMENTO E-26/15.984/2011</t>
  </si>
  <si>
    <t xml:space="preserve">QUADRO DE AVISO 65 X 45 CORTIÇA MOLDURA DE MADEIRA</t>
  </si>
  <si>
    <t xml:space="preserve">ADIANTAMENTO E-26/15.987/2011</t>
  </si>
  <si>
    <t xml:space="preserve">ARMÁRIO AA 17 CINZA 170X75X35 ARTE</t>
  </si>
  <si>
    <t xml:space="preserve">ESTABILIZADOR 110 V EVS 500VA 6 TOMADAS</t>
  </si>
  <si>
    <t xml:space="preserve">PROJETO FAPERJ E-26/110.489/2010</t>
  </si>
  <si>
    <t xml:space="preserve">MICROPIPETA VOLUME VARIÁVEL 10 A 100 ML</t>
  </si>
  <si>
    <t xml:space="preserve">MICROPIPETA VOLUME VARIÁVEL 05 A 10 ML</t>
  </si>
  <si>
    <t xml:space="preserve">AGITADOR MAGNÉTICO C/ AQUECIMENTO 110V</t>
  </si>
  <si>
    <t xml:space="preserve">REFRIGERADOR CRD37 DUPLEX CONSUL</t>
  </si>
  <si>
    <t xml:space="preserve">DESTILADOR DE ÁGUA 51 220V</t>
  </si>
  <si>
    <t xml:space="preserve">DESUMIFICADOR MOD 250 / BRANCO 110V</t>
  </si>
  <si>
    <t xml:space="preserve">PROJETO FAPERJ E-26/111.834/2010</t>
  </si>
  <si>
    <t xml:space="preserve">MESA DIRETOR COM PARES DE PÉS PRATA</t>
  </si>
  <si>
    <t xml:space="preserve">PROJETO FAPERJ E-26/111.216/2009 (PATRICIA MATTA) – INCORPORAÇÃO E-26/15.497/2011</t>
  </si>
  <si>
    <t xml:space="preserve">AGITADOR MAGNÉTICO PARA AGITAR ATÉ 6L DE ÁGUA</t>
  </si>
  <si>
    <t xml:space="preserve">PROJETO FAPERJ E-26/110.342/2011</t>
  </si>
  <si>
    <t xml:space="preserve">CENTRÍFUGA DE BANCADA MICROPROCESSADA</t>
  </si>
  <si>
    <t xml:space="preserve">ROUPEIRO 16 VÃOS PEQUENO CINZA</t>
  </si>
  <si>
    <t xml:space="preserve">BOMBA DE VÁCUO ISENTA DE ÓLEO – MOD NEW PUMP</t>
  </si>
  <si>
    <t xml:space="preserve">CONDICIONADOR DE AR CONSUL CCX21 220V</t>
  </si>
  <si>
    <t xml:space="preserve">ADIANTAMENTO E-26/15.927/2011</t>
  </si>
  <si>
    <t xml:space="preserve">QUADRO DE AVISO 90X60 CORTIÇA MOLDURA DE MADEIRA</t>
  </si>
  <si>
    <t xml:space="preserve">TELEFONE S/FIO 2.4ghz PRETO AC600 GIGASET</t>
  </si>
  <si>
    <t xml:space="preserve">NOTEBOOK SONY VAIO VPCSA 25GBSI</t>
  </si>
  <si>
    <t xml:space="preserve">PROJETO FAPERJ E-26/111.216/2009 (PATRICIA DOS SANTOS MATTA) – INCORPORAÇÃO E-26/15.497/2011</t>
  </si>
  <si>
    <t xml:space="preserve">MICROCOMPUTADOR (MONTADO) PROCESSADOR CORE I5 6GB DE MEMORIA, HD DE 1TB COM MONITOR 21,5", TECLADO, MOUSE, ESTABILIZADOR E CAIXA DE SOM</t>
  </si>
  <si>
    <t xml:space="preserve">HD EXTERNO PORTATIL 1 TB WD PRETO</t>
  </si>
  <si>
    <t xml:space="preserve">HD EXTERNO PORTATIL IOMEGA 1 TB WD VERMELHO</t>
  </si>
  <si>
    <t xml:space="preserve">PROJETOR DELL M210X</t>
  </si>
  <si>
    <t xml:space="preserve">IPAD 2 64GB APLLE WI-FI 3G BRANCO MC 984 BZ/A</t>
  </si>
  <si>
    <t xml:space="preserve">CONDICIONADOR DE AR CARRIER P/T 48K 220V C/EVAPORADOR CARRIER P/T 48K 220V Q/F</t>
  </si>
  <si>
    <t xml:space="preserve">BALANÇA ANALITICA 210g MARCA BEL</t>
  </si>
  <si>
    <t xml:space="preserve">BATERIA DE AQUECIMENTO (TIPO SABELIN) PARA 03 PROVAS COMPLETO COM VIDRARIA</t>
  </si>
  <si>
    <t xml:space="preserve">PIPETMAN STATER KIT ( P20, P200, P1000 )FAIXA DE VOL. DE 20 a 1000 ML</t>
  </si>
  <si>
    <t xml:space="preserve">PIPETMAN MICRO VOLUME KIT ( P2, P10, P100 ) FAIXA DE VOL. DE 0,1 a 1000 ML</t>
  </si>
  <si>
    <t xml:space="preserve">CAPELA DE EXAUSTÃO DE GASES 220 v</t>
  </si>
  <si>
    <t xml:space="preserve">FONTE DE ELETROFORESE DIGITAL 300va / 400ma BIVOLT - Nº DE SERIE Y06F21011049</t>
  </si>
  <si>
    <t xml:space="preserve">BANDEJA PARA INCUBAÇÃO DE IMUNOISTOQUIMICA</t>
  </si>
  <si>
    <t xml:space="preserve">PIPETA MOTORIZADATIPO AID DE 1 a 100ML</t>
  </si>
  <si>
    <t xml:space="preserve">TRANSLUMINADOR UV, 312 nm, 20X20 cm</t>
  </si>
  <si>
    <t xml:space="preserve">AGITADOR VORTEX C/ CONTROLE VELOCIDADE</t>
  </si>
  <si>
    <t xml:space="preserve">MICROPIPETA VOLUME VARIÁVEL 2 a 20 ul-htl</t>
  </si>
  <si>
    <t xml:space="preserve">MICROPIPETA VOLUME VARIÁVEL 1 a 2 ul-htl</t>
  </si>
  <si>
    <t xml:space="preserve">MICROPIPETA VOLUME VARIÁVEL 20 a 200 ul-htl</t>
  </si>
  <si>
    <t xml:space="preserve">MICROPIPETA VOLUME VARIÁVEL 100 a 1000 ul-htl</t>
  </si>
  <si>
    <t xml:space="preserve">PHMETRO MEDIDOR DE PH MODELO PH 21</t>
  </si>
  <si>
    <t xml:space="preserve">MICROCENTRÍFUGA – 110V</t>
  </si>
  <si>
    <t xml:space="preserve">CUBA PARA ELETROFORESE HORIZONTAL 14 X 14 cm COMPLETA</t>
  </si>
  <si>
    <t xml:space="preserve">BALANÇA SEMI – ANALITICA 220g (0,001 ) MARCA BEL</t>
  </si>
  <si>
    <t xml:space="preserve">ESTABILIZADOR SOL 300 VA 115/115V</t>
  </si>
  <si>
    <t xml:space="preserve">CADEIRA SECRETÁRIA C/ BRAÇO, TECIDO PRETO 52 PRIME</t>
  </si>
  <si>
    <t xml:space="preserve">MESA DIRETOR S/GAVETA 1150 MED. 75X150X60 KAPP COM PAR DE PÉ OFFICE/ EST. TRABALHO</t>
  </si>
  <si>
    <t xml:space="preserve">MICROCOMPUTADOR PLACA MÃE GIGABYTE, PROCESSADOR INTEL CELERON, MEMÓRIA DE 1Gbt, HD DE 500Gb SATA, PLACA PCI WIFI D-LINK, GABINETE SLIM PIXXO PRETO, TECLADO E MOUSE USB, MONITOR BENQ LCD 15,6”</t>
  </si>
  <si>
    <t xml:space="preserve">ROTEADOR LINKSYS WRT 160N</t>
  </si>
  <si>
    <t xml:space="preserve">ROTEADOR LINKSYS WRT 160N -  CISCO</t>
  </si>
  <si>
    <t xml:space="preserve">IMPRESSORA HP LASERJET PRO COLOR CP1525NW</t>
  </si>
  <si>
    <t xml:space="preserve">NOBREAK APC 1500 VA MONOVOLT</t>
  </si>
  <si>
    <t xml:space="preserve">TV LED PHILCO 46" FULL HD</t>
  </si>
  <si>
    <t xml:space="preserve">CONTROLADORA DE PORTA C/SENHA (FECHADURA ELETRÔNICA)</t>
  </si>
  <si>
    <t xml:space="preserve">HD EXTERNO SAMSUNG USB 1Tb</t>
  </si>
  <si>
    <t xml:space="preserve">NETBOOK ACER ASPIRE ONE</t>
  </si>
  <si>
    <t xml:space="preserve">MICROCOMPUTADOR PORTÁTIL INSPIRION 1090</t>
  </si>
  <si>
    <t xml:space="preserve">MICROCOMPUTADOR PORTÁTIL DELL XPS 15 L502X</t>
  </si>
  <si>
    <t xml:space="preserve">SERVIDOR C/ PLACA MÃE INTEL PROCESSADOR INTEL XE0N QUAND CORE, MEMÓRIA 16Gb, HD 4Tb SATA, FONTE DE ALIMENTAÇÃO REAL 750W, TECLADO E MOUSE USB, GABINETE RACK MOUNT 3U EATX, E 2 MONITORES LED 20” LG E204 1S.</t>
  </si>
  <si>
    <t xml:space="preserve">MICROCOMPUTADOR PLACA MAE INTEL PROCESSADOR INTEL 17-2600 MEMORIA DE 8GB HD DE 1,5 TB SATA II FONTE OCZ 600W REAL GABINETE COOLER MASTER ELITE 330 TECLADO E MOUSE USB MONITOR LED 21,5" LG E2241S</t>
  </si>
  <si>
    <t xml:space="preserve">PROJETO FAPERJ E-26/110.765/2011</t>
  </si>
  <si>
    <t xml:space="preserve">NOBREAK APC 2200VA MONOVOLT ENTRADA E SAIDA 110V</t>
  </si>
  <si>
    <t xml:space="preserve">RACK FECHADO 44U DE PISO C/870 PROFUNDIDADE</t>
  </si>
  <si>
    <t xml:space="preserve">NOBREAK APC 400VA MONOVOLT</t>
  </si>
  <si>
    <t xml:space="preserve">MONITOR LCD LG 18,5</t>
  </si>
  <si>
    <t xml:space="preserve">BANDEJA MÓVEL P/ RACK</t>
  </si>
  <si>
    <t xml:space="preserve">PATCH PANEL 24 PORTAS CAT5-E</t>
  </si>
  <si>
    <t xml:space="preserve">RACK 5U DE PAREDE</t>
  </si>
  <si>
    <t xml:space="preserve">RACK 3U DE PAREDE</t>
  </si>
  <si>
    <t xml:space="preserve">CONVERSOR DE MÍDIA 3COM 1000BASE-SX</t>
  </si>
  <si>
    <t xml:space="preserve">COMUTADOR KVM 8 PORTAS USB TRENDNET P/ RACK C/ CABOS</t>
  </si>
  <si>
    <t xml:space="preserve">SERVIDOR C/ PLACA MÃE INTEL PROCESSADOR INTEL XE0N QUAND CORE, MEMÓRIA 16Gb, HD 12Tb SATA, FONTE DE ALIMENTAÇÃO REAL 750W, TECLADO E MOUSE USB, GABINETE RACK MOUNT 3U EATX</t>
  </si>
  <si>
    <t xml:space="preserve">SWITCH 3COM GERENCIÁVEL 48X10/100/1000 + 4XSFP</t>
  </si>
  <si>
    <t xml:space="preserve">SWITCH 3COM GERENCIÁVEL 24X10/100/1000 + 4XSFP</t>
  </si>
  <si>
    <t xml:space="preserve">SWITCH 3COM GERENCIÁVEL 48X10/100 + 2XSFP</t>
  </si>
  <si>
    <t xml:space="preserve">ULTRACENTRÍFUGA PREPARATIVA MARCA HITACHI, MODELO CP80WX, C/ 2 ROTERES AUTOMÁTICOS MODELO P50AT4 E P70AT E TUBOS DE POLICARBONATO</t>
  </si>
  <si>
    <t xml:space="preserve">PROJETO FAPERJ E-26/111.301/2010</t>
  </si>
  <si>
    <t xml:space="preserve">BARRILHETE DE PLÁSTICO 20 LITROS</t>
  </si>
  <si>
    <t xml:space="preserve">MICROSCÓPIO BI PRIMO STAR PH</t>
  </si>
  <si>
    <t xml:space="preserve">MICROCENTRÍFUGA EPPENDORF MINISPIN – 230V/50-60Hz</t>
  </si>
  <si>
    <t xml:space="preserve">ESPECTROFOTOMETRO DIGITAL UV-VIS 200 A 1000mm BIOSPESCTRO</t>
  </si>
  <si>
    <t xml:space="preserve">AGITADOR ORBITAL TIPO VORTEX C/ CONTROLE DE VELOCIDADE</t>
  </si>
  <si>
    <t xml:space="preserve">MICROPIPETA VOLUME VARIÁVEL 0,5 A 10ul-htl LABMATE SOFT SINGLE CHANNEL PIPETTE – HTL LAB SOLUTIONS</t>
  </si>
  <si>
    <t xml:space="preserve">MICROPIPETA VOLUME VARIÁVEL 2 A 20ul-htl LABMATE SOFT SINGLE CHANNEL PIPETTE – HTL LAB SOLUTIONS</t>
  </si>
  <si>
    <t xml:space="preserve">MICROPIPETA VOLUME VARIÁVEL 20 A 200ul-htl LABMATE SOFT SINGLE CHANNEL PIPETTE – HTL LAB SOLUTIONS</t>
  </si>
  <si>
    <t xml:space="preserve">MICROPIPETA VOLUME VARIÁVEL 100 A 1000ul-htl</t>
  </si>
  <si>
    <t xml:space="preserve">PHYSICA RHEOLABQC BASIC UNIT, REOMETRO DE LABORATÓRIO COMPLETO C/ SISTEMA DE CONTROLE DE TEMPERATURA E SISTEMA DE MEDIÇÃO MARCA ANTON PAAR.</t>
  </si>
  <si>
    <t xml:space="preserve">PROJETO FAPERJ E-26/111.589/2010</t>
  </si>
  <si>
    <t xml:space="preserve">PROJETO FAPERJ E-26/110.339/2011</t>
  </si>
  <si>
    <t xml:space="preserve">MICROPIPETA VOLUME VARIÁVEL 0,1 A 2ul-htl</t>
  </si>
  <si>
    <t xml:space="preserve">MICROPIPETA VOLUME VARIÁVEL 0,5 A 10l-htl</t>
  </si>
  <si>
    <t xml:space="preserve">MICROPIPETA VOLUME VARIÁVEL 2 A 20ul-htl</t>
  </si>
  <si>
    <t xml:space="preserve">MICROPIPETA VOLUME VARIÁVEL 10 A 100ul-htl</t>
  </si>
  <si>
    <t xml:space="preserve">MICROPIPETA VOLUME VARIÁVEL 20 A 200ul-htl</t>
  </si>
  <si>
    <t xml:space="preserve">AGITADOR TIPO GANGORRA</t>
  </si>
  <si>
    <t xml:space="preserve">BALANÇA ANALÍTICA, 210g MARCA BEL</t>
  </si>
  <si>
    <t xml:space="preserve">BANHO MARIA MÉDIO DIGITAL</t>
  </si>
  <si>
    <t xml:space="preserve">PHMETRO DE BANCADA – TECNOPON</t>
  </si>
  <si>
    <t xml:space="preserve">CUBA DE ELETROFORESE VERTICAL MOD. MINI PROTEAN TETRA</t>
  </si>
  <si>
    <t xml:space="preserve">GUIA DE AMOSTRAS 10 POÇOS</t>
  </si>
  <si>
    <t xml:space="preserve">PLACAS PEQUENAS P/ MINI PROTEAN 3,5 UNIDADES</t>
  </si>
  <si>
    <t xml:space="preserve">MP3 ESPAÇADOR DE PLACAS</t>
  </si>
  <si>
    <t xml:space="preserve">PENTE MOD. MINI PROTEAN, 10 POÇOS, 0,75MM, 5 INIDADES</t>
  </si>
  <si>
    <t xml:space="preserve">BORRACHAS DE VEDAÇÃO MOD. MINI PROTEAN N2</t>
  </si>
  <si>
    <t xml:space="preserve">ESPATULA GEL RELEASER MINI-P3</t>
  </si>
  <si>
    <t xml:space="preserve">SUPORTE P/ MONTAGEM DE GEIS</t>
  </si>
  <si>
    <t xml:space="preserve">PLACA DE AGITAÇÃO C/ AQUECIMENTO DIGITAL M/IRA</t>
  </si>
  <si>
    <t xml:space="preserve">PIPETADOR TIPO AID MOTORIZADO</t>
  </si>
  <si>
    <t xml:space="preserve">BALANÇA ELETRÔNICA UX4200H</t>
  </si>
  <si>
    <t xml:space="preserve">FITA DE AQUECIMENTO C/ REGULADOR DE POTENCIA 115V</t>
  </si>
  <si>
    <t xml:space="preserve">ADIANTAMENTO E-26/15.768/2011</t>
  </si>
  <si>
    <t xml:space="preserve">TERMÔMETRO DIGITAL COM VISOR LCD</t>
  </si>
  <si>
    <t xml:space="preserve">CADEIRA EXECUTIVA GIRATORIA, AJUSTE ALTURA ASSENTO C/BRAÇO E ENCOSTO REGULAVEL, REVESTIMENTO EM CURVIM SINTETICO PRETO</t>
  </si>
  <si>
    <t xml:space="preserve">LICITAÇÃO E-26/16.007/2011</t>
  </si>
  <si>
    <t xml:space="preserve">CADEIRA DIRETOR GIRATÓRIA, AJUSTE DE ASSENTO A GAS, BRAÇO FIXO, ASSENTO E ENCOSTO REVESTIDO EM COURO SINTETICO PRETO</t>
  </si>
  <si>
    <t xml:space="preserve">ARMARIO ORGANIZADOR DE CHAVES PARA 47 CH</t>
  </si>
  <si>
    <t xml:space="preserve">ADIANTAMENTO E-26/15.784/2011</t>
  </si>
  <si>
    <t xml:space="preserve">LPIN - LABORATÓRIO DE PROCESSOS INDUSTRIAIS E NANOTECNOLOGIA</t>
  </si>
  <si>
    <t xml:space="preserve">UNIDADE SEPARADOR E TROCADOR DE CALOR</t>
  </si>
  <si>
    <t xml:space="preserve">PROJETO FAPERJ E-26/110.601/2011</t>
  </si>
  <si>
    <t xml:space="preserve">MICROCOMPUTADOR (MONITOR 20LG E2060T + GABINETE LEADERSHIP SERVER GENERATION + HD SEAGATE 500GB + PROCESSADOR INTEL CORE 15 2310 + PLACA MAE DH61CRBR + MEMORIA KINGSTON 4GB DDR3 133 MHZ + LEITOR DE CARTAO INTERNO LEADERSHIP + KIT MICROSOFT WIRELLES DESKTOP 800 + GRAVADOR SAMSUMG SH 222BB/BRDS + ESTABILIZADOR ENERMAX 300VA + HEAD SET LEADERSHIP 0319 + WEBCAM MICROSOFT VX-800)</t>
  </si>
  <si>
    <t xml:space="preserve">IMPRESSORA MULTIFUNCIONAL HP DESKJET 1055 NS - BR295FK0FZ</t>
  </si>
  <si>
    <t xml:space="preserve">PROJETO FAPERJ E-26/112.018/2012</t>
  </si>
  <si>
    <t xml:space="preserve">ARMARIO TRIP ITATIAIA DIAMANTE IP3C BRANCO 105L</t>
  </si>
  <si>
    <t xml:space="preserve">REFRIGERADOR FF 346L ELECTROLUX DF 38A 110V BRANCO - NS 24901708</t>
  </si>
  <si>
    <t xml:space="preserve">COMPUTADOR POS. UNIQUE K2080 CELDC/2G/250/15.6/DVDRW/W8SL - NS 1A716KM21</t>
  </si>
  <si>
    <t xml:space="preserve">MESA PALMETAL - MODELO TS2-090-050-160 - 1,2 - P</t>
  </si>
  <si>
    <t xml:space="preserve">LMMC - Laboratório de Modelagem Molecular e Computacional</t>
  </si>
  <si>
    <t xml:space="preserve">MICROCOMPUTADOR PROCESSADOR INTEL 17 12GB MEMORIA 2HD DE 1TB SATA GRAVADOR DE BLUE RAY LG SATA ADAPTADOR WIRELESS USB E NOPBREAK APC 600 VA MONOVOLT</t>
  </si>
  <si>
    <t xml:space="preserve">PROJETO FAPERJ E-26/111.718/2010</t>
  </si>
  <si>
    <t xml:space="preserve">MONITOR LED 23"</t>
  </si>
  <si>
    <t xml:space="preserve">KIT MICROSOFT WIRELESS 600</t>
  </si>
  <si>
    <t xml:space="preserve">SPLIT HWALL 18000 BTUS YORK ALPS R22</t>
  </si>
  <si>
    <t xml:space="preserve">MESA DE REUNIÃO REDONDA</t>
  </si>
  <si>
    <t xml:space="preserve">MESA EM MADEIRA COMPENSADA</t>
  </si>
  <si>
    <t xml:space="preserve">POLTRONA DIRETOR COM RELAX GIRATÓRIA C/ BRAÇO</t>
  </si>
  <si>
    <t xml:space="preserve">ARMARIO ALTO COM 2 PORTAS 1 DIVISORIA 4 PRATELEIRAS</t>
  </si>
  <si>
    <t xml:space="preserve">GAVETEIRO SUSPENSO GS 25447 C/3 GAVETAS</t>
  </si>
  <si>
    <t xml:space="preserve">CADEIRA SECRETARIA BASE CONTINUA – FORRAÇÃO C/ TECIDO POLIESTER</t>
  </si>
  <si>
    <t xml:space="preserve">PROJETOR MULTIMIDIA POWERLITE S12 PRETO</t>
  </si>
  <si>
    <t xml:space="preserve">MISTURADOR RW20 DIGITAL COMPLETO</t>
  </si>
  <si>
    <t xml:space="preserve">PROJETO FAPERJ E-26/110.709/2011</t>
  </si>
  <si>
    <t xml:space="preserve">MISTURADOR CMAG HS7 COMPLETO</t>
  </si>
  <si>
    <t xml:space="preserve">MEDIDOR DE PH MICROPROCESSADO MOD 450M</t>
  </si>
  <si>
    <t xml:space="preserve">FILMADORA SONY XR 160 COM CASE VOGUE MICRO SD 2 GB E TRIPE 3710</t>
  </si>
  <si>
    <t xml:space="preserve">PROJETO FAPERJ E-26/111.701/2010</t>
  </si>
  <si>
    <t xml:space="preserve">CAMERA FOTOGRAFICA SONY W530</t>
  </si>
  <si>
    <t xml:space="preserve">FILTRO DE LINHA 5 SAIDAS DAGITECH</t>
  </si>
  <si>
    <t xml:space="preserve">CONDICIONADOR DE AR 7.500 Btus CONSUL FR</t>
  </si>
  <si>
    <r>
      <rPr>
        <sz val="10"/>
        <rFont val="Arial"/>
        <family val="2"/>
      </rPr>
      <t xml:space="preserve">MICRO COMPUTADOR, </t>
    </r>
    <r>
      <rPr>
        <sz val="8"/>
        <color rgb="FF000000"/>
        <rFont val="Arial"/>
        <family val="2"/>
      </rPr>
      <t xml:space="preserve">N/S GBPP0050GK008742,</t>
    </r>
    <r>
      <rPr>
        <sz val="8"/>
        <rFont val="Arial"/>
        <family val="2"/>
      </rPr>
      <t xml:space="preserve"> 4Gb DE MEMÓRIA, Hd DE 1Tb SATA, GRAVADOR DE DVD SATA, MOUSE, TECLADO E CAIXA DE SOM, LEITOR DE CARTÃO DE MEMÓRIA, MONITOR 18,5” LED, IMPRESSORAMULTIFUNCIONAL 3050, N/S CN130332KC E ESTABILIZADOR 300 VA MONOVOLT.</t>
    </r>
  </si>
  <si>
    <r>
      <rPr>
        <sz val="10"/>
        <rFont val="Arial"/>
        <family val="2"/>
      </rPr>
      <t xml:space="preserve">MICRO COMPUTADOR, </t>
    </r>
    <r>
      <rPr>
        <sz val="8"/>
        <color rgb="FF000000"/>
        <rFont val="Arial"/>
        <family val="2"/>
      </rPr>
      <t xml:space="preserve">N/S GSFP0037IK002974,</t>
    </r>
    <r>
      <rPr>
        <sz val="8"/>
        <rFont val="Arial"/>
        <family val="2"/>
      </rPr>
      <t xml:space="preserve">4Gb DE MEMÓRIA, Hd DE 1Tb SATA, GRAVADOR DE DVD SATA, MOUSE, TECLADO E CAIXA DE SOM, LEITOR DE CARTÃO DE MEMÓRIA, MONITOR 18,5” LED, E ESTABILIZADOR 300 VA MONOVOLT.</t>
    </r>
  </si>
  <si>
    <t xml:space="preserve">PORTA CD / DVD PARA 250 MÍDIAS</t>
  </si>
  <si>
    <t xml:space="preserve">ADIANTAMENTO E-26/15.265/2012</t>
  </si>
  <si>
    <t xml:space="preserve">RÉGUA DE 8 TOMADAS PARA RACK</t>
  </si>
  <si>
    <t xml:space="preserve">TRILHO P/ GABINETE RACK 800mm</t>
  </si>
  <si>
    <t xml:space="preserve">BEBEDOURO COMPACTO ELETRÔNICO</t>
  </si>
  <si>
    <t xml:space="preserve">ARQUIVO MÓVEL 5 GAVETAS AZUL E CINZA</t>
  </si>
  <si>
    <t xml:space="preserve">SUPORTE ORGANIZADOR DE CHAVES</t>
  </si>
  <si>
    <t xml:space="preserve">ADIANTAMENTO E-26/15.483/2012</t>
  </si>
  <si>
    <t xml:space="preserve">LUMINARIA DE MESA BIVOLT PRETA VIKING</t>
  </si>
  <si>
    <t xml:space="preserve">ESCADA 3 DEGRAUS EM ALUMINIO</t>
  </si>
  <si>
    <t xml:space="preserve">CILINDRO DE CO2 TIPO T - 23KG</t>
  </si>
  <si>
    <t xml:space="preserve">VALVULA REDUTORA DE PRESSAO CO2</t>
  </si>
  <si>
    <t xml:space="preserve">BALANÇA ELETRONICA 2010G/0,01G, MARCA MARTE - NS 336371</t>
  </si>
  <si>
    <t xml:space="preserve">CENTRIFUGA DE BANCADA MICROPROCESSADA 220V NOVA TECNICA MOD NT810 - NS 13010045</t>
  </si>
  <si>
    <t xml:space="preserve">ESTANTE P/CAMUNDONGO MED 1,5X1,5 C/6 PRATELEIRAS E PINTURA ELETROTASTICA - C/RODIZIO</t>
  </si>
  <si>
    <t xml:space="preserve">INCUBADORA BOD DIGITAL E MICROPROCESSADA - SOLAB + FRASCOS PARA DBO</t>
  </si>
  <si>
    <t xml:space="preserve">PROJETO FAPERJ E-26/111.541/2012</t>
  </si>
  <si>
    <t xml:space="preserve">BLOCO DE AQUECIMENTO PARA DIGESTAO DE DQO-MACHAREY NAGEL</t>
  </si>
  <si>
    <t xml:space="preserve">REATOR FERMENTADOR ENCAMISADO - 5L - 134</t>
  </si>
  <si>
    <t xml:space="preserve">MICRO COMPUTADOR PROCESSADOR INTEL G630 1155, 4Gb DE MEMÓRIA, Hd DE 500Gb SATA, GRAVADOR DE DVD, PLACA MÃE INTEL 1155, GABINETE ATX C/ FONTE, MOUSE E TECLADO USB E MONITOR 19” SAMSUNG.</t>
  </si>
  <si>
    <t xml:space="preserve">ADIANTAMENTO E-26/15.228/2012</t>
  </si>
  <si>
    <t xml:space="preserve">QUADRO CORTIÇA POPULAR ALUMINIO 90 X 120cm – CORTIARTE</t>
  </si>
  <si>
    <t xml:space="preserve">SUPORTE P/ CPU E NOBREAK CINZA – FORCE LINE</t>
  </si>
  <si>
    <t xml:space="preserve">CAFETEIRA ELETRICA ARNO PERF. 12 XICARAS</t>
  </si>
  <si>
    <t xml:space="preserve">BEBEDOURO COMPACTO ELETRÔNICO – NEO BCO/GRA</t>
  </si>
  <si>
    <t xml:space="preserve">ESTABILIZADOR110V REVOLUTION SPEEDY 300</t>
  </si>
  <si>
    <t xml:space="preserve">ADIANTAMENTO E-26/15.929/2012</t>
  </si>
  <si>
    <t xml:space="preserve">TELEFONE PLENO C/ CHAVE CINZA INTELBRAZ</t>
  </si>
  <si>
    <t xml:space="preserve">QUADRO CORTIÇA ALUMINIO 60X90cm CORTIARTE</t>
  </si>
  <si>
    <t xml:space="preserve">NOTEBOOK APPLE MACBOOK PRO 17”</t>
  </si>
  <si>
    <t xml:space="preserve">MICROCOMPUTADOR APPLE IMAC PRO 21,5 “</t>
  </si>
  <si>
    <t xml:space="preserve">MICROCOMPUTADOR APPLE IMAC PRO 27”</t>
  </si>
  <si>
    <t xml:space="preserve">NOTEBOOK SONY VPC-F2390 – 3D</t>
  </si>
  <si>
    <t xml:space="preserve">NOTEBOOK SONY VPC-S13EGX/B</t>
  </si>
  <si>
    <t xml:space="preserve">NOTEBOOK SONY VPC-SB25FB/B</t>
  </si>
  <si>
    <t xml:space="preserve">NOTEBOOK APPLE MACBOOK AIR 11,6”</t>
  </si>
  <si>
    <t xml:space="preserve">NOTEBOOK SONY VPC-F215FX/B – 3D</t>
  </si>
  <si>
    <t xml:space="preserve">IMPRESSORA HP MULTI LASER COLOR CM 1415FN</t>
  </si>
  <si>
    <t xml:space="preserve">PROJETO FAPERJ E-26/190.012/2011</t>
  </si>
  <si>
    <t xml:space="preserve">ARMÁRIO AA-120 CZ 200x120x47 ARTE</t>
  </si>
  <si>
    <t xml:space="preserve">MESA REDONDA AZ/CZ 110x74 E PARES DE PÉ RED CZ</t>
  </si>
  <si>
    <t xml:space="preserve">ESTANTE EXECUTIVA AZ/CZ LIGHT 81x38x74</t>
  </si>
  <si>
    <t xml:space="preserve">GAVETEIRO P/MESA 2 GAVETAS AZ/CZ 37X41X25</t>
  </si>
  <si>
    <t xml:space="preserve">ARMÁRIO ALTO AZ/CZ LIGHT 81x38x161</t>
  </si>
  <si>
    <t xml:space="preserve">ARQUIVO 4GAVETAS AZ/CZ 50x47x14</t>
  </si>
  <si>
    <t xml:space="preserve">BANQUETA ALTA BASE CZ ASSENTO PT POLIFRAN</t>
  </si>
  <si>
    <t xml:space="preserve">MESA SECRETÁRIA SEM GAVETA AZ/CZ 120x60x74 COM PAR DE PES DAT/SEC/DIR CZ</t>
  </si>
  <si>
    <t xml:space="preserve">CADEIRA SECRETÁRIA GAS EXP AZ/PT PRIME</t>
  </si>
  <si>
    <t xml:space="preserve">CADEIRA SECRETÁRIA FIXA COM ASSENTO ENCOSTO E BASE 1055 MATRIZ AZ/PT JMIK</t>
  </si>
  <si>
    <t xml:space="preserve">ESTAÇÃO DE TRABALHO COM 2 DIVISÓRIAS, TAMPO E PAR DE PE+PE AUX CINZA GAMA</t>
  </si>
  <si>
    <t xml:space="preserve">MICRO COMPUTADOR PROCESSADOR INTEL E5700, 4Gb DE MEMÓRIA, Hd DE 500Gb SATA, PLACA MÃE INTEL, GRAVADOR DE DVD GABINETE ATX C/ FONTE MOUSE E TECLADO E MONITOR 19” SAMUNG.</t>
  </si>
  <si>
    <t xml:space="preserve">MONITOR 19” SAMSUNG</t>
  </si>
  <si>
    <t xml:space="preserve">CADEIRA GIRATÓRIA COM BASE CROMADA ASSENTO E ENCOSTO DIRETOR KORANO</t>
  </si>
  <si>
    <t xml:space="preserve">MESA SECRETÁRIA COM TAMPO, PAR DE PÉS E GAVETEIRO NO6</t>
  </si>
  <si>
    <t xml:space="preserve">MICRO COMPUTADOR PROCESSADOR INTEL E5700, 4Gb DE MEMÓRIA, Hd DE 500Gb SATA, GRAVADOR DE DVD, GABINETE ATX, ESTABILIZADOR, TECLADO E MOUSE USB, TECLADO E MOUSE PS2 E MONITOR</t>
  </si>
  <si>
    <t xml:space="preserve">CONDICIONADOR DE AR SPLIT 22HW CARRIER C/ EVAPORADOR SPLIT 22HW CARRIER -  22,000 BTUs – Modelo: 42LUCA0202515LC – Nº SÉRIE: R2</t>
  </si>
  <si>
    <t xml:space="preserve">CADEIRA DE ESCRITÓRIO NF-233DA PRETA – C.HOME</t>
  </si>
  <si>
    <t xml:space="preserve">CADEIRA DE ESCRITÓRIO NF-306C PRETA – C.HOME</t>
  </si>
  <si>
    <t xml:space="preserve">DESKTOP CORE 2 DUO, HD DE 500Gb, 4Gb DE MEMÓRIA, GRAVADOR DE DVD, GABINETE ATX, MOUSE E TECLADO E MONITOR 19” LCD</t>
  </si>
  <si>
    <t xml:space="preserve">DESKTOP CORE 2 DUO, HD DE 500Gb, 4Gb DE MEMÓRIA, GRAVADOR DE DVD, GABINETE ATX, MOUSE E TECLADO E MONITOR 19” LCD + SISTEMA OPERACIONAL WINDOWS 7 64 BITS OEM</t>
  </si>
  <si>
    <t xml:space="preserve">PROCESSO DE ADIANTAMENTO E-26/002/782/2013</t>
  </si>
  <si>
    <t xml:space="preserve">NOTEBOOK ITAUTEC CORE I3 W7430 1798</t>
  </si>
  <si>
    <t xml:space="preserve">NOTEBOOK ITAUTEC CORE I3 W7430 1798 + SISTEMA OPERACIONAL WINDOWS 7 64 BITS OEM</t>
  </si>
  <si>
    <t xml:space="preserve">NETBOOK ACER EMACHINE E250-1500</t>
  </si>
  <si>
    <t xml:space="preserve">SERVIDOR CORE I5,560W GABINETE ATX, 4Gb DE MEMÓRIA, HD 1Tb, PLACA DE VIDEO GFORCE 8400, MONITOR 19” LCD</t>
  </si>
  <si>
    <t xml:space="preserve">SERVIDOR CORE I5,560W GABINETE ATX, 4Gb DE MEMÓRIA, HD 1Tb, PLACA DE VIDEO GFORCE 8400, MONITOR 19” LCD + SISTEMA OPERACIONAL WINDOWS 7 64 BITS OEM</t>
  </si>
  <si>
    <t xml:space="preserve">IMPRESSORA HP K8600</t>
  </si>
  <si>
    <t xml:space="preserve">PROJETOR BENQ MS 510</t>
  </si>
  <si>
    <t xml:space="preserve">TELA RETRATIL TES 150x150</t>
  </si>
  <si>
    <t xml:space="preserve">HD EXTERNO 320GB</t>
  </si>
  <si>
    <t xml:space="preserve">TELEFONE BIG BUTTON RT 244910</t>
  </si>
  <si>
    <t xml:space="preserve">ADIANTAMENTO E-26/15.434/2012</t>
  </si>
  <si>
    <t xml:space="preserve">MICROCOMPUTADOR PROCESSADOR INTEL G620 1155, PLACA MÃE 1155, MEMORIA 4GB DDR3, HD500 GB, GRAVADOR DVD, GABINETE ATX C/FONTE, TECLADO MULTIMIDIA, MOUSE USB, CAIXA DE SOM, MONITOR SAMSUNG 21,5</t>
  </si>
  <si>
    <t xml:space="preserve">ADIANTAMENTO E-26/15.442/2012</t>
  </si>
  <si>
    <t xml:space="preserve">MICROCOMPUTADOR</t>
  </si>
  <si>
    <t xml:space="preserve">ARQUIVO 4 GAVETAS CINZA CH 24 ARTE</t>
  </si>
  <si>
    <t xml:space="preserve">ADIANTAMENTO E-26/15.068/2011</t>
  </si>
  <si>
    <t xml:space="preserve">ARMARIO 2 PORTAS MF/MONACO 80X37X74 ALFA</t>
  </si>
  <si>
    <t xml:space="preserve">SECADOR ARNO POWERLINE 2000X POWR</t>
  </si>
  <si>
    <t xml:space="preserve">LÂMPADA UV LT: 4500983766</t>
  </si>
  <si>
    <t xml:space="preserve">MESA DIRETOR S/GAVETA NOG NOT/PTA LIGHT 155X60X74/PARES DE PE DAT/SEC/DIR PTA LIGHT</t>
  </si>
  <si>
    <t xml:space="preserve">GRAVADOR DE VOZ DIGITAL</t>
  </si>
  <si>
    <t xml:space="preserve">ADIANTAMENTO E-26/15.331/2012</t>
  </si>
  <si>
    <t xml:space="preserve">NAVEGADOR GPS TRACKER2 5" C/TV</t>
  </si>
  <si>
    <t xml:space="preserve">NAVEGADOR GPS TRACKER2 4,3" C/TV</t>
  </si>
  <si>
    <t xml:space="preserve">NOTEBOOK HP PAVILION DV 6 6033 CL</t>
  </si>
  <si>
    <t xml:space="preserve">TELEFONE BLOQKED</t>
  </si>
  <si>
    <t xml:space="preserve">PROJETOR BENQ MS 500 + SVGA,2700 LUMENS,4000:1, 2 VGA, USB</t>
  </si>
  <si>
    <t xml:space="preserve">SUPORTE UNIVERSAL PARA PROJETORES MULTIMIDIA GIRUS – BRANCO</t>
  </si>
  <si>
    <t xml:space="preserve">TELA DE PROJEÇÃO RETRATIL TES 2.40 X 1.80M / 4:3</t>
  </si>
  <si>
    <t xml:space="preserve">AMPLIFICADOR 200W</t>
  </si>
  <si>
    <t xml:space="preserve">MESA COM 08 CANAIS</t>
  </si>
  <si>
    <t xml:space="preserve">CAIXA DE SOM DE PAREDE</t>
  </si>
  <si>
    <t xml:space="preserve">CADEIRA SECRETARIA GIRATORIA - COR: PRETA</t>
  </si>
  <si>
    <t xml:space="preserve">BASE RECEPTORA DE MICROFONE DE ( BASTÃO ) SEM FIO DUPLO UHF – COM 2 MICROFONES</t>
  </si>
  <si>
    <t xml:space="preserve">ARMÁRIO AA-17 CZ 170X75X35</t>
  </si>
  <si>
    <t xml:space="preserve">ADIANTAMENTO E-26/15.552/2012</t>
  </si>
  <si>
    <t xml:space="preserve">QUADRO BRANCO 90X180 EUCATEX, MOLDURA ALUMINIO GROS</t>
  </si>
  <si>
    <t xml:space="preserve">ADIANTAMENTO E-26/15.698/2012</t>
  </si>
  <si>
    <t xml:space="preserve">CAFETEIRA ELETRICA INOX 2 LITROS CONSERCAF</t>
  </si>
  <si>
    <t xml:space="preserve">ADIANTAMENTO E-26/15.681/2012</t>
  </si>
  <si>
    <t xml:space="preserve">QUADRO DE AVISO CORTIÇA MOLD. MADEIRA 45X60cm CORTIARTE</t>
  </si>
  <si>
    <t xml:space="preserve">TELA DE PROJEÇÃO RETRATIL 1,80 X 1,80M TRIPE TTM180S</t>
  </si>
  <si>
    <t xml:space="preserve">ADIANTAMENTO E-26/15.452/2012</t>
  </si>
  <si>
    <t xml:space="preserve">QUADRO DE AVISO 1,20X90 CORTIÇA, MOLDURA ALUMINIO</t>
  </si>
  <si>
    <t xml:space="preserve">ROTULADOR ELETRÔNICO CINZA PT-70BM BROTHER</t>
  </si>
  <si>
    <t xml:space="preserve">ROUPEIRO 16 VÃOS PEQUENOS CZ 197X122X42 ARTE</t>
  </si>
  <si>
    <t xml:space="preserve">ARQUIVO MOV. 5 GAVETAS AZ/CZ LIGHT 37X42X63 ALFA</t>
  </si>
  <si>
    <t xml:space="preserve">ADIANTAMENTO E-26/15.482/2012</t>
  </si>
  <si>
    <t xml:space="preserve">BANALIZAÇÃO DA INJUSTIÇA SOCIAL</t>
  </si>
  <si>
    <t xml:space="preserve">PROJETO FAPERJ E-26/110.550/2012</t>
  </si>
  <si>
    <t xml:space="preserve">CARACTERIZAÇÃO DE POLIMEROS</t>
  </si>
  <si>
    <t xml:space="preserve">REAÇÕES DE POLIMERIZAÇÃO EM CADEIA MECA</t>
  </si>
  <si>
    <t xml:space="preserve">ADMINISTRAÇÃO DA PRODUÇÃO E OPERAÇÕES</t>
  </si>
  <si>
    <t xml:space="preserve">CORROSÃO</t>
  </si>
  <si>
    <t xml:space="preserve">CORROSÃO DE MATERIAIS E SUA CARAC</t>
  </si>
  <si>
    <t xml:space="preserve">ELETROMECANICA – VOL.1</t>
  </si>
  <si>
    <t xml:space="preserve">ELETROMECANICA – VOL.2</t>
  </si>
  <si>
    <t xml:space="preserve">ELETRÔNICA DE POTÊNCIA</t>
  </si>
  <si>
    <t xml:space="preserve">ESTATISTICA</t>
  </si>
  <si>
    <t xml:space="preserve">ESTATISTICA – SEGUNDA EDIÇÃO</t>
  </si>
  <si>
    <t xml:space="preserve">ESTATISTICA – TERCEIRA EDIÇÃO</t>
  </si>
  <si>
    <t xml:space="preserve">ESTATISTICA APLICADA E PROBABILIDADE</t>
  </si>
  <si>
    <t xml:space="preserve">ESTATISTICA BÁSICA</t>
  </si>
  <si>
    <t xml:space="preserve">GUIDE TO THE PROJECT MANAG BODY 4th ED</t>
  </si>
  <si>
    <t xml:space="preserve">INTRODUÇÃO A ESTATISTICA</t>
  </si>
  <si>
    <t xml:space="preserve">MÁQUINAS ELETRIAS</t>
  </si>
  <si>
    <t xml:space="preserve">PERSONALIDADE, SAÚDE E MODO DE VIDA</t>
  </si>
  <si>
    <t xml:space="preserve">PRINCIPIOS DE CIÊNCIA E TECNOLOGIA</t>
  </si>
  <si>
    <t xml:space="preserve">QUANTITATIVE CHEMICAL ANALYSIS</t>
  </si>
  <si>
    <t xml:space="preserve">QUÍMICA EXPERIMENTAL DE POLIMEROS</t>
  </si>
  <si>
    <t xml:space="preserve">QUÍMICA GERAL VOL.1 – SEGUNDA EDIÇÃO</t>
  </si>
  <si>
    <t xml:space="preserve">QUÍMICA GERAL VOL.2 – SEGUNDA EDIÇÃO</t>
  </si>
  <si>
    <t xml:space="preserve">QUIMICA-UM CURSO UNIVERSITÁRIO-TRAD 4Ed</t>
  </si>
  <si>
    <t xml:space="preserve">QUIMICA ESTRUTURA E DINAMICA VOL.1</t>
  </si>
  <si>
    <t xml:space="preserve">QUIMICA ESTRUTURA E DINAMICA VOL.2</t>
  </si>
  <si>
    <t xml:space="preserve">RESISTENCIA DOS MATERIAS -7 Ed</t>
  </si>
  <si>
    <t xml:space="preserve">OS SENTIDOS DO TRABALHO</t>
  </si>
  <si>
    <t xml:space="preserve">TEORIA DA PERSONALIDADE – 9Ed</t>
  </si>
  <si>
    <t xml:space="preserve">AUTOCAD 3D 2010 – CURSO COMPLETO</t>
  </si>
  <si>
    <t xml:space="preserve">CALCULO NUMÉRICO COM APLICAÇÕES</t>
  </si>
  <si>
    <t xml:space="preserve">CIÊNCIA E ENGENHARIA DE MATERIAS</t>
  </si>
  <si>
    <t xml:space="preserve">FUNDAMENTOS DE FÍSIA VOL.1 – MECANICA</t>
  </si>
  <si>
    <t xml:space="preserve">INTRODUCTION TO MATERIALS SCIENCE FOR</t>
  </si>
  <si>
    <t xml:space="preserve">METODOS DE QUÍMICA TEORICA E MODELAGEM</t>
  </si>
  <si>
    <t xml:space="preserve">SOLDAGEM FUNDAMENTOS E TECNOLOGIA</t>
  </si>
  <si>
    <t xml:space="preserve">CAMERA DIGITAL 16.2MP SONY 3D AD WX50 OP5X PRETA</t>
  </si>
  <si>
    <t xml:space="preserve">MICROCOMPUTADOR INTEL I7PLACA MÃE INTEL, 12Gb DE MEMÓRIA, 2 HDs1Tb, GRAVADOR DE BLUE RAY LG, ADAPTADOR WIRELESS USB E NOBREAK APC 600VA MONOVOLT</t>
  </si>
  <si>
    <t xml:space="preserve">PROJETO FAPERJ E-26/111.740/2010</t>
  </si>
  <si>
    <t xml:space="preserve">MONITOR LCD LED 23” LG</t>
  </si>
  <si>
    <t xml:space="preserve">IMPRESSORA LASERJET COLOR CP1525NW HP</t>
  </si>
  <si>
    <t xml:space="preserve">MESA DE REUNIÃO REDONDA MEDINDO 1000X740 EM MADEIRA AGLOMERADA DE 18mm</t>
  </si>
  <si>
    <t xml:space="preserve">MESA EM MADEIRA COMPENSADA DE 18mm MEDINDO 1.400X680X740mm</t>
  </si>
  <si>
    <t xml:space="preserve">POLTRONA DIRETOR COM RELAX COM BRAÇOS E FORRAÇÃO EM TECIDO</t>
  </si>
  <si>
    <t xml:space="preserve">ARMÁRIO ALTO COM 2 PORTAS, 1 DIVISÓRIA, 4 PRATELEIRAS MEDINDO 900X4540X370mm</t>
  </si>
  <si>
    <t xml:space="preserve">GAVETEIROS SUSPENSOS GS2544, COM 3 GAVETAS, MEDIDAS 400X445X370mm</t>
  </si>
  <si>
    <t xml:space="preserve">CADEIRA SECRETÁRIA BASE CONTINUA, FORRAÇÃO COM TECIDO POLIESTER</t>
  </si>
  <si>
    <t xml:space="preserve">ROTEADOR D-LINK WIRELESSN 150 HOME</t>
  </si>
  <si>
    <t xml:space="preserve">HD EXTERNO SEAGATE 500Gb FREE AGENT GOFLEX</t>
  </si>
  <si>
    <t xml:space="preserve">MONITOR LG LED 20” E2041T</t>
  </si>
  <si>
    <t xml:space="preserve">MICROCOMPUTADOR PLACA MÃE INTEL, PROCESSADOR INTEL I5, MEMÓRIA DE 8Gb, HD DE 1Tb SATA II, GABINETE ATX, TECLADO E MOUSE MICROSOFT WIRED 400 USB COM FIO</t>
  </si>
  <si>
    <t xml:space="preserve">CISCO 1941W/2GE2EHWICSLOTS,256Mb CF,512Mb DRAM IPBASE</t>
  </si>
  <si>
    <t xml:space="preserve">2PORT SERIAL WAN INTERFACE CARD</t>
  </si>
  <si>
    <t xml:space="preserve">CATALYST 2960, 24PORTAS 10/100 + 21000BTLAN BASE</t>
  </si>
  <si>
    <t xml:space="preserve">ARQUIVO PASTA SUSPENSA C/4 GAVETAS</t>
  </si>
  <si>
    <t xml:space="preserve">LICITAÇÃO E-26/15.358/2012</t>
  </si>
  <si>
    <t xml:space="preserve">ESTATIVA P/MICROSCOPIO INVERTIDO AXIOVERT 40 CFL C/TUBO BINOCULAR DE 45 GRAUS/20 (100:100) INTEGRADO, SAIDA P/MAQ FOTOGRAFICA OU CAMERA DE VIDEO REVOLVER P/5 OBJETIVAS W 0,8(2x H, 3x PLASDIC), LUZ TRANSMITIDA C/LAMPADA HALOGENICA 12V/35W, PREPARADA P/FLUORESCENCIA E PLASDIC, FONTE DE ALIMENTAÇÃO ESTABILIZADA 100.240VAC/50.60HZ/1000 VA</t>
  </si>
  <si>
    <t xml:space="preserve">SISTEMA DE CAPTURA E TRIDIMENDIONALIDADE DE IMAGENS APTOME, C/SOFTWARE E CAMERA DIGITAL DE ALTA RESOLUÇÃO DE IMAGENS, ACESSORIOS PARA MICROSCOPIO AXIOOBSERVER</t>
  </si>
  <si>
    <t xml:space="preserve">CENTRIFUGA REFRIGERADA, MARCA EPPENDORF, MODELO 5018-R, CONTROLADA P/MICROPROCESSADOR, COM DESENHO COMPACTO E BAIXO REUIDO DE OPERAÇÃO</t>
  </si>
  <si>
    <t xml:space="preserve">ESPECTROFOTOMETRO - UV - VISIVEL MODELO BIOMATE 3S, MARCA THERMO SCIENTIFIC</t>
  </si>
  <si>
    <t xml:space="preserve">SISTEMA DE FOTODOCUMENTAÇÃO PARA GÉIS DE ELETROFORESE, BLOTS E PLACAS, MODELO GEL LOGIC 212 PRO.</t>
  </si>
  <si>
    <t xml:space="preserve">SISTEMA DE MICROANALISE DE RAIO X</t>
  </si>
  <si>
    <t xml:space="preserve">ULTRABOOK SONY MODELO: SVT131190X</t>
  </si>
  <si>
    <t xml:space="preserve">HD EXTERNO SEAGATE DE 1,5 TB USB</t>
  </si>
  <si>
    <t xml:space="preserve">MICROPIPETA (100-1000 UL) LABMATE</t>
  </si>
  <si>
    <t xml:space="preserve">PROJETO FAPERJ E-26/110.578/2011</t>
  </si>
  <si>
    <t xml:space="preserve">MICROPIPETA (10-100 UL) LABMATE</t>
  </si>
  <si>
    <t xml:space="preserve">BALANÇA ANALITICA DIGITAL MARCA BEL – MAX. 210 g</t>
  </si>
  <si>
    <t xml:space="preserve">MEDIDOR DE PH DE BANCADA (MPA 210)</t>
  </si>
  <si>
    <t xml:space="preserve">MANTA AQUECEDORA 500ML</t>
  </si>
  <si>
    <t xml:space="preserve">AGITADOR MAGNETICO DIGITAL GO STIRRER MS-H-PRO</t>
  </si>
  <si>
    <t xml:space="preserve">T112 TIMER DIGITAL 127V ICEL MANAUS</t>
  </si>
  <si>
    <t xml:space="preserve">TERMO-HIGROMETRO C/RELOGIO HT-209 ICEL MANAUS</t>
  </si>
  <si>
    <t xml:space="preserve">MICROPIPETA (1.000-5.000 UL) LABMATE SOFT</t>
  </si>
  <si>
    <t xml:space="preserve">NOBREAK 600 NETSTATION</t>
  </si>
  <si>
    <t xml:space="preserve">ESTABILIZADOR SMS 300V – PRETO – N/S: 165110683003</t>
  </si>
  <si>
    <t xml:space="preserve">ARMARIO DE AÇO C/6 PRATELEIRAS 42X92 E 4 COLUNAS</t>
  </si>
  <si>
    <t xml:space="preserve">ARMARIO DE AÇO TIPO ROUPEIRO C/4 PRATEIRAS E 4 PORTAS</t>
  </si>
  <si>
    <t xml:space="preserve">ARQUIVO MOVEL CINZA E PEQUENO</t>
  </si>
  <si>
    <t xml:space="preserve">SUPORTE P/BURETA: C/PINÇAS C/MUFA DE 3 DEDOS E PINÇAS C/MUFA CONDENDADOR</t>
  </si>
  <si>
    <t xml:space="preserve">REFRIGERADOR RCTT 37 DUPLEX CONTINENTAL</t>
  </si>
  <si>
    <t xml:space="preserve">AUTOCLAVE VERTICAL 30L (CS-30) PRISMATEC</t>
  </si>
  <si>
    <t xml:space="preserve">FORNO MICROONDAS ST 669W - PANASONIC</t>
  </si>
  <si>
    <t xml:space="preserve">MANTA AQUECEDORA 1000 ML</t>
  </si>
  <si>
    <t xml:space="preserve">CAFETEIRA ELETROLUX - BUON GIORNO CM 500</t>
  </si>
  <si>
    <t xml:space="preserve">ADIANTAMENTO E-26/15.901/2012</t>
  </si>
  <si>
    <t xml:space="preserve">COMPRESSOR JET FACIL - MARCA SCHULZ</t>
  </si>
  <si>
    <t xml:space="preserve">ESTANTE AÇO 2,00X0,42X0,92</t>
  </si>
  <si>
    <t xml:space="preserve">MESA SECRETARIA S/GAVETA AZ/CZ 106X60X74</t>
  </si>
  <si>
    <t xml:space="preserve">CADEIRA EXECUTIVA C/BCO PT/PT BASE CROM GAS 3154 PRIME</t>
  </si>
  <si>
    <t xml:space="preserve">FRAGMENTADORA DE PAPEL 10 FLS. EM PARTICULAS</t>
  </si>
  <si>
    <t xml:space="preserve">ADIANTAMENTO E-26/15.276/2012</t>
  </si>
  <si>
    <t xml:space="preserve">SUPORTE P/BURETA C/PINÇAS C/MUFA DE 3 DEDOS E PINÇAS C/MUFA CONDENDADOR</t>
  </si>
  <si>
    <t xml:space="preserve">CARTEIRA ESCOLAR ESQUERDA - COR AZUL</t>
  </si>
  <si>
    <t xml:space="preserve">CARONA AO REGISTRO DE PREÇOS Nº 002/2011 - IFRC</t>
  </si>
  <si>
    <t xml:space="preserve">D-CONCEPTS TRIPE TR60N</t>
  </si>
  <si>
    <t xml:space="preserve">ADIANTAMENTO E-26/15.900/2012</t>
  </si>
  <si>
    <t xml:space="preserve">GRAVADOR DE DVD EXTERNO LG S/N: 202H1VN039503</t>
  </si>
  <si>
    <t xml:space="preserve">HD EXTERNO 500GB SEAGATE S/N: 2GHC4DEX</t>
  </si>
  <si>
    <t xml:space="preserve">CAIXA DE SOM 2.0 1W RMS MULTILASER</t>
  </si>
  <si>
    <t xml:space="preserve">SUPORTE P/MICROFONE SL1 SONOTE</t>
  </si>
  <si>
    <t xml:space="preserve">ADIANTAMENTO E-26/15.902/2012</t>
  </si>
  <si>
    <t xml:space="preserve">PEDESTAL MGR P/1 MICROFONE</t>
  </si>
  <si>
    <t xml:space="preserve">SUPORTE FLEXIVEL MESA P/MICROFONE</t>
  </si>
  <si>
    <t xml:space="preserve">POINTER LASER TARGUS AMP13US</t>
  </si>
  <si>
    <t xml:space="preserve">MANOMETRO AV 0 A 3KGF/CM CONF ET-19</t>
  </si>
  <si>
    <t xml:space="preserve">QUADRO DE AVISO CORTIÇA 90 X 120</t>
  </si>
  <si>
    <t xml:space="preserve">CADEIRA FIXA ALTA - COR: PRETA</t>
  </si>
  <si>
    <t xml:space="preserve">PROJETO FAPERJ E-26/110.771/2011</t>
  </si>
  <si>
    <t xml:space="preserve">CADEIRA LONGARINA C/2 LUGARES - COR: PRETA</t>
  </si>
  <si>
    <t xml:space="preserve">CADEIRA TIPO SECRETARIA C/BRAÇO - COR: PRETA</t>
  </si>
  <si>
    <t xml:space="preserve">MICROCOMPUTADOR COMPLETO</t>
  </si>
  <si>
    <t xml:space="preserve">U N</t>
  </si>
  <si>
    <t xml:space="preserve">MONITOR</t>
  </si>
  <si>
    <t xml:space="preserve">ROTEADOR MULTILASER</t>
  </si>
  <si>
    <t xml:space="preserve">REFRIGERADOR DUPLEX CONTINENTAL - RCCT 37</t>
  </si>
  <si>
    <t xml:space="preserve">CONDICIONADOR DE AR CONSUL</t>
  </si>
  <si>
    <t xml:space="preserve">ESPECTROFOTOMETRO (NANODROP ND 2000 NS: c112)</t>
  </si>
  <si>
    <t xml:space="preserve">MESA DIRETOR C/GAVETAS - COR: PRETA</t>
  </si>
  <si>
    <t xml:space="preserve">IMPRESSORA MULTIFUNCIONAL HP LASER JET</t>
  </si>
  <si>
    <t xml:space="preserve">HD EXTERNO 2TB SEAGATE</t>
  </si>
  <si>
    <t xml:space="preserve">CENTRIFUGA DIGITAL DE BANCADA</t>
  </si>
  <si>
    <t xml:space="preserve">BALANÇA MARK M214A</t>
  </si>
  <si>
    <t xml:space="preserve">MICROSCOPIO E100 B NIKON</t>
  </si>
  <si>
    <t xml:space="preserve">MICROPIPETA DE VOLUME VARIAVEL 100-1000UL</t>
  </si>
  <si>
    <t xml:space="preserve">MICROPIPETA DE VOLUME VARIAVEL 10-100UL</t>
  </si>
  <si>
    <t xml:space="preserve">MICROPIPETA DE VOLUME VARIAVEL 20-200UL</t>
  </si>
  <si>
    <t xml:space="preserve">MICROPIPETA DE VOLUME VARIAVEL 2-20UL</t>
  </si>
  <si>
    <t xml:space="preserve">AUTOCLAVE VERTICAL CS75 CAP 75L</t>
  </si>
  <si>
    <t xml:space="preserve">CADEIRA SECRETARIA S/BRACO - COR: PRETA</t>
  </si>
  <si>
    <t xml:space="preserve">MESA SECRETARIA S/GAVETA</t>
  </si>
  <si>
    <t xml:space="preserve">HOMOGENEZADOR (MISTURADOR ULTRA TURRAX)</t>
  </si>
  <si>
    <t xml:space="preserve">APARELHO DE BIOQUIMICA (SISTEMA BIOQUIMICA A15 COMPLETO)</t>
  </si>
  <si>
    <t xml:space="preserve">MONITOR LCD SAMSUNG</t>
  </si>
  <si>
    <t xml:space="preserve">PROJETO FAPERJ E-26/110.771/2011 (DOAÇÃO)</t>
  </si>
  <si>
    <t xml:space="preserve">IMPRESSORA HP 1000</t>
  </si>
  <si>
    <t xml:space="preserve">GABINETE (APAR EST COMPUTADOR X2 320GB, DVD RW, TECLADO E MOUSE)</t>
  </si>
  <si>
    <t xml:space="preserve">NOBREAK (APAR UPS MS 1000VA E220/110 C/TRANSFORMADOR)</t>
  </si>
  <si>
    <t xml:space="preserve">APARELHO DE HEMATOLOGIA (SISTEMA HEMATOLOGIA XS800 COMPLETO)</t>
  </si>
  <si>
    <t xml:space="preserve">PC HP AIO 3420</t>
  </si>
  <si>
    <t xml:space="preserve">IMPRESSORA HP 2035</t>
  </si>
  <si>
    <t xml:space="preserve">NOBREAK (APAR AFX UPS MS 1000VA E220/110 C/TRANSFORMADOR)</t>
  </si>
  <si>
    <t xml:space="preserve">CAPELA DE EXAUSTÃO DE GASES</t>
  </si>
  <si>
    <t xml:space="preserve">TELEFONE SF SIEMENS GIGASET AC620 DECT 6.0 PT</t>
  </si>
  <si>
    <t xml:space="preserve">ADIANTAMENTO E-26/16.181/2012</t>
  </si>
  <si>
    <t xml:space="preserve">ARMARIO DE AÇO C/2 PORTAS</t>
  </si>
  <si>
    <t xml:space="preserve">CADEIRA SECRETARIA GIRATORIA COR: PRETA</t>
  </si>
  <si>
    <t xml:space="preserve">CADEIRA GIRATORIA EXECUTIVA</t>
  </si>
  <si>
    <t xml:space="preserve">COMPUTADOR PAV.SLIMLINE S5-1220BR i3 C/CAIXA DE SOM USB QL165AV HP, MOUSE OPTICO USB PRETO HP E TECLADO USB PRETO HP</t>
  </si>
  <si>
    <t xml:space="preserve">ADIANTAMENTO E-26/15.688/2012</t>
  </si>
  <si>
    <t xml:space="preserve">MONITOR LED 21,5" WIDESCREEN LS22B300</t>
  </si>
  <si>
    <t xml:space="preserve">QUADRO DE AVISO 90X60 CORTIÇA MOLDURA ALUMINIO</t>
  </si>
  <si>
    <t xml:space="preserve">MESA DE ESCRITORIO C/ 3 GAVETAS</t>
  </si>
  <si>
    <t xml:space="preserve">MESA DE ESCRITORIO S/GAVETA 0,75 X 1,20 X 0,60</t>
  </si>
  <si>
    <t xml:space="preserve">MESA ESCRITORIO S/GAVETAS 1,00 X 0,60 X 0,75</t>
  </si>
  <si>
    <t xml:space="preserve">CADEIRA TIPO EMPILHAVEL BASE FIXA</t>
  </si>
  <si>
    <t xml:space="preserve">CADEIRA SECRETARIA GIRATORIA COR: AZUL</t>
  </si>
  <si>
    <t xml:space="preserve">SERRA TICO TICO GST 55P 380W - 127V BOSCH (40253536)</t>
  </si>
  <si>
    <t xml:space="preserve">ADIANTAMENTO E-26/15.638/2012</t>
  </si>
  <si>
    <t xml:space="preserve">MESA DE ESCRITORIO REDONDA 1200X740mm</t>
  </si>
  <si>
    <t xml:space="preserve">HD EXTERNO 1TB PORTATIL PRETO SAMSUNG</t>
  </si>
  <si>
    <t xml:space="preserve">FAQUEIRO INOX 42 PÇS CLASSIC HOME</t>
  </si>
  <si>
    <t xml:space="preserve">CAFETEIRA CP36/D36 110V BRITANIA</t>
  </si>
  <si>
    <t xml:space="preserve">CAMERA DIGITAL 16MP ST66 PRETA SAMSUNG</t>
  </si>
  <si>
    <t xml:space="preserve">BEBEDOURO INDUSTRIAL (SERIE 001607) – NARDIN</t>
  </si>
  <si>
    <t xml:space="preserve">PROCESSO E-26/15.486/2012 (RP 002 E 003/2012)</t>
  </si>
  <si>
    <t xml:space="preserve">BEBEDOURO INDUSTRIAL (SERIE 001466) – NARDIN</t>
  </si>
  <si>
    <t xml:space="preserve">BEBEDOURO DE GARRAFÃO (SERIE 1165616) – LIBEL</t>
  </si>
  <si>
    <t xml:space="preserve">BEBEDOURO DE GARRAFÃO (SERIE 1167044)</t>
  </si>
  <si>
    <t xml:space="preserve">BEBEDOURO DE GARRAFÃO</t>
  </si>
  <si>
    <t xml:space="preserve">ESTATISTICA APLICADA A PROBABILIDADE P/ENGENHEIROS</t>
  </si>
  <si>
    <t xml:space="preserve">FUNDAMENTOS DE ADMINISTRAÇÃO</t>
  </si>
  <si>
    <t xml:space="preserve">MATEMATICA FINANCEIRA</t>
  </si>
  <si>
    <t xml:space="preserve">MECHANICAL METALLURGY</t>
  </si>
  <si>
    <t xml:space="preserve">OFFICE 2010</t>
  </si>
  <si>
    <t xml:space="preserve">PRINCIPIOS DE ANALISE INSTRUMENTAL</t>
  </si>
  <si>
    <t xml:space="preserve">REVIEW OF MARITIME TRANSPORT</t>
  </si>
  <si>
    <t xml:space="preserve">SELEÇÃO DE MATERIAIS</t>
  </si>
  <si>
    <t xml:space="preserve">SISTEMAS DE GESTÃO INTEGRADOS</t>
  </si>
  <si>
    <t xml:space="preserve">TRATAMENTOS TERMICOS DAS LIGAS METALICAS</t>
  </si>
  <si>
    <t xml:space="preserve">A GUIDE TO MONTE CARLO SIMULATIONS IN STATISTICAL PHYSCIS</t>
  </si>
  <si>
    <t xml:space="preserve">AN INTRODUCTION TO COMPOSITE MATERIAL</t>
  </si>
  <si>
    <t xml:space="preserve">ELEMENTS OF MATERIAIS SCIENCE AND ENGENIEERING</t>
  </si>
  <si>
    <t xml:space="preserve">THE SCIENCE AND ENGENEERING OF MATERIAIS</t>
  </si>
  <si>
    <t xml:space="preserve">A GUIDE TO MATERIAIS CHARACTERIZACION AND CHEMICAL ANALYSIS</t>
  </si>
  <si>
    <t xml:space="preserve">COMPOSITE MATERIALS - SCIENCE AND APPLICATIONS</t>
  </si>
  <si>
    <t xml:space="preserve">BASIC SOLID STATE CHEMISTRY</t>
  </si>
  <si>
    <t xml:space="preserve">COMPOSITE MATERIALS</t>
  </si>
  <si>
    <t xml:space="preserve">DEFORMATION AND FRACTURE MECHANICS ENGIEERING MATERIALS</t>
  </si>
  <si>
    <t xml:space="preserve">PRINCIPLES OS POLIMERIZATION</t>
  </si>
  <si>
    <t xml:space="preserve">ESTAÇÃO DE TRABALHO FIXA T7500</t>
  </si>
  <si>
    <t xml:space="preserve">PROJETO FAPERJ E-26/110.581/2011</t>
  </si>
  <si>
    <t xml:space="preserve">MICROCOMPUTADOR PORTATIL DELL XPS 15 L502X</t>
  </si>
  <si>
    <t xml:space="preserve">QUADRO DE AVISO 1,20 X 0,90 CORTIÇA MOLF. ALUMINIO</t>
  </si>
  <si>
    <t xml:space="preserve">ADIANTAMENTO E-26/15.934/2012</t>
  </si>
  <si>
    <t xml:space="preserve">ARQUIVO 4 GAVETAS CZ CH 24 ARTE</t>
  </si>
  <si>
    <t xml:space="preserve">MESA DIGITADOR C/1 GAVETA MAPLE</t>
  </si>
  <si>
    <t xml:space="preserve">GABINETE ATX 4 BAIAS WISE C PLACA MAE PROC AMD ATHLON MEMORIA PC KINGSTON DDR3 HD INTERNO WESTER DIGITAL 50 GRAVADOR DE DVD ASUS SATA</t>
  </si>
  <si>
    <t xml:space="preserve">NOBREAK SMS 600VA MONO</t>
  </si>
  <si>
    <t xml:space="preserve">ESTANTE BX PT PANDIN</t>
  </si>
  <si>
    <t xml:space="preserve">CAFETEIRA ELETRICA 14 XICARAS 110V PRETA</t>
  </si>
  <si>
    <t xml:space="preserve">NETBOOK (PROCESSADOR ATOM N455 1,66GHZ, MEMORIA 2GB, HD 500GB – ITAUTEC – N/S: 4005761400071</t>
  </si>
  <si>
    <t xml:space="preserve">LICITAÇÃO E-26/15.208/2012</t>
  </si>
  <si>
    <t xml:space="preserve">NETBOOK (PROCESSADOR ATOM N455 1,66GHZ, MEMORIA 2GB, HD 500GB – ITAUTEC – N/S: 4005761400088</t>
  </si>
  <si>
    <t xml:space="preserve">NETBOOK (PROCESSADOR ATOM N455 1,66GHZ, MEMORIA 2GB, HD 500GB – ITAUTEC – N/S: 4005761400038</t>
  </si>
  <si>
    <t xml:space="preserve">NETBOOK (PROCESSADOR ATOM N455 1,66GHZ, MEMORIA 2GB, HD 500GB</t>
  </si>
  <si>
    <t xml:space="preserve">SWITCH 24P HPN V1905-24</t>
  </si>
  <si>
    <t xml:space="preserve">ADIANTAMENTO E-26/15.896/2012</t>
  </si>
  <si>
    <t xml:space="preserve">ROTEADOR WIRELLES CISCO/LINKSYS E2500</t>
  </si>
  <si>
    <t xml:space="preserve">NO BREAK APC 600VA MONOVOLT</t>
  </si>
  <si>
    <t xml:space="preserve">RACK PAREDE 19" NILKO 16U 500mmm SINGLE</t>
  </si>
  <si>
    <t xml:space="preserve">PATCH PANEL 19" 24 PORTAS CAT FURUKAWA</t>
  </si>
  <si>
    <t xml:space="preserve">ARQUIVO 4 GAVETAS - ALFA</t>
  </si>
  <si>
    <t xml:space="preserve">ADIANTAMENTO E-26/15.898/2012</t>
  </si>
  <si>
    <t xml:space="preserve">APARELHO TELEFONICO PLENO INTELBRAS</t>
  </si>
  <si>
    <t xml:space="preserve">ESCADA ALUMINIO 8 DEGRAUS ALU 5106 MOR</t>
  </si>
  <si>
    <t xml:space="preserve">ROTEADOR WIRELESS  ACCESS POINT BRANCO - VELOCIDADE 450/1300 Mbps UBIQUITI  - UNI FI – AP/AC  - MAC ID: 1642KF09FC223AE7C-OcTtPn</t>
  </si>
  <si>
    <t xml:space="preserve">E-26/002/243/2017 – LICITAÇÃO</t>
  </si>
  <si>
    <t xml:space="preserve">ROTEADOR WIRELESS  ACCESS POINT BRANCO - VELOCIDADE 450/1300 Mbps UBIQUITI  - UNI FI – AP/AC  - MAC ID: 1642KF09FC223AF7A-gaeQrC</t>
  </si>
  <si>
    <t xml:space="preserve">CAMERA WEBCAM 350K C/MICROFONE STARTER 10</t>
  </si>
  <si>
    <t xml:space="preserve">SCANNER DE MESA COLORIDO 4800X2400DPI LIDE1</t>
  </si>
  <si>
    <t xml:space="preserve">ARQUIVO DE AÇO C/4 GAVETAS COR: CINZA</t>
  </si>
  <si>
    <t xml:space="preserve">ARQUIVO MADEIRA C/2 GAVETAS E 1 GAVETÃO</t>
  </si>
  <si>
    <t xml:space="preserve">CADEIRA GIRATORIA DIRETOR C/BRAÇO</t>
  </si>
  <si>
    <t xml:space="preserve">LIXEIRA INOX</t>
  </si>
  <si>
    <t xml:space="preserve">CONDICIONADOR DE AR TIPO JANELA 30.000 BTU'S</t>
  </si>
  <si>
    <t xml:space="preserve">PROEXT – SALA DE CURSOS</t>
  </si>
  <si>
    <t xml:space="preserve">1.2.3.1.1.01.63</t>
  </si>
  <si>
    <t xml:space="preserve">ÔNIBUS URBANO C/CARROCERIA MASCARELLO MODELO GRANMINI ANO/FAB 2012/2013 CAPACIDADE 32 PASSAGEIROS + 01 CONDUTOR COR BRANCA AGRALE MASC COMBUSTIVEL DIESEL – PLACA: KPW4238</t>
  </si>
  <si>
    <t xml:space="preserve">PROCESSO E-26/15.329/2012 e E-26/002/840/2014</t>
  </si>
  <si>
    <t xml:space="preserve">ÔNIBUS URBANO C/CARROCERIA MASCARELLO MODELO GRANMINI ANO/FAB 2012/2013 CAPACIDADE 32 PASSAGEIROS + 01 CONDUTOR COR BRANCA AGRALE MASC COMBUSTIVEL DIESEL – PLACA: LLU8867</t>
  </si>
  <si>
    <t xml:space="preserve">ÔNIBUS URBANO C/CARROCERIA MASCARELLO MODELO GRANMINI ANO/FAB 2012/2013 CAPACIDADE 32 PASSAGEIROS + 01 CONDUTOR COR BRANCA AGRALE MASC COMBUSTIVEL DIESEL – PLACA: LLU8868</t>
  </si>
  <si>
    <t xml:space="preserve">MESA DE REUNIÃO REDONDA COR AZ/CZ</t>
  </si>
  <si>
    <t xml:space="preserve">ADIANTAMENTO E-26/15.933/2012</t>
  </si>
  <si>
    <t xml:space="preserve">CADEIRA SECRETARIA COR AZUL</t>
  </si>
  <si>
    <t xml:space="preserve">CAFETEIRA WALITA 20 X IC CONFORT CF 89 PRETO</t>
  </si>
  <si>
    <t xml:space="preserve">QUADRO AVISO 90X60 CORTIÇA DUPLA FACE (+ ADIÇÃO DE 0,08 NO VALOR)</t>
  </si>
  <si>
    <t xml:space="preserve">ADIANTAMENTO: E-26/15.164/2012</t>
  </si>
  <si>
    <t xml:space="preserve">CADEIRA SECRETARIA C/BRAÇO</t>
  </si>
  <si>
    <t xml:space="preserve">ADIANTAMENTO: E-26/002/39/2013</t>
  </si>
  <si>
    <t xml:space="preserve">MICROCOMPUTADOR (C.POS. UNIQUE K2080 CELDC / 2G / 250 / 15.6 DVDRW/W8SL) SERIE 1A714MK2K</t>
  </si>
  <si>
    <t xml:space="preserve">ADIANTAMENTO: E-26/16.181/2012</t>
  </si>
  <si>
    <t xml:space="preserve">FRIGOBAR (REF. 76L CONSUL CRC08A 110 BC) SERIE JL2389418</t>
  </si>
  <si>
    <t xml:space="preserve">HD EXTERNO SEA 500GB EXPANSION USB 3.0 STAX 500600 SÉRIE 2GHC2927</t>
  </si>
  <si>
    <t xml:space="preserve">PROJETO FAPERJ E-26/111.551/2011</t>
  </si>
  <si>
    <t xml:space="preserve">ARMARIO DE AÇO TIPO ROUPEIRO C/8 ESCANINHOS - CINZA</t>
  </si>
  <si>
    <t xml:space="preserve">ARMARIO DE AÇO ARQUIVO C/4 GAVETAS - CINZA</t>
  </si>
  <si>
    <t xml:space="preserve">CADEIRA EMPILHAVEL - COR: CINZA</t>
  </si>
  <si>
    <t xml:space="preserve">CADEIRA GIRATORIA TIPO PRESIDENTE COURO MARRON</t>
  </si>
  <si>
    <t xml:space="preserve">MESA ESCRITORIO - COR: CARVALHO</t>
  </si>
  <si>
    <t xml:space="preserve">MICROCOMPUTADOR PROCESSADOR INTEL I7 3770 3.4 GHZ LGA 1155 + TECLADO, MOUSE</t>
  </si>
  <si>
    <t xml:space="preserve">MONITOR 20" E204IT LED LG SERIE 208SPCA0D395</t>
  </si>
  <si>
    <t xml:space="preserve">INTRODUCTION TO NAVAL ARCHITECTURE</t>
  </si>
  <si>
    <t xml:space="preserve">PROJETOR MS-502 - COR: PRETO</t>
  </si>
  <si>
    <t xml:space="preserve">SUPORTE UNIVERSAL P/PROJETORES GIRUS COR: BRANCO</t>
  </si>
  <si>
    <t xml:space="preserve">CONJUNTO EXTENSOR P/SUPORTE GIRUS 1000mm</t>
  </si>
  <si>
    <t xml:space="preserve">TRM 120V - TELA RETRATIL TES 2,40X1,80M/4:3</t>
  </si>
  <si>
    <t xml:space="preserve">CAIXA DE SOM (PAR) C-521 SELENIUM</t>
  </si>
  <si>
    <t xml:space="preserve">AMPLIFICADOR AB-100 ST NCA</t>
  </si>
  <si>
    <t xml:space="preserve">ARMARIO BAIXO 2 PORTAS TOP 77X92X41 FORM</t>
  </si>
  <si>
    <t xml:space="preserve">ADIANTAMENTO E-26/002/232/2013</t>
  </si>
  <si>
    <t xml:space="preserve">APARELHO TELEFONICO PLENO C/CHAVE CINZA INTELBRAS</t>
  </si>
  <si>
    <t xml:space="preserve">REOLOGIA DE POLIMEROS FUNDIDOS</t>
  </si>
  <si>
    <t xml:space="preserve">PROJETO FAPERJ E-26/112.105/2008 – E-26/002/69/2013</t>
  </si>
  <si>
    <t xml:space="preserve">MULTIFUNCIONAL LASER DCP-8112DN BROTHER PRETA – N/S: U63262A3N353489</t>
  </si>
  <si>
    <t xml:space="preserve">ADIANTAMENTO E-26/002/174/2013</t>
  </si>
  <si>
    <t xml:space="preserve">CARREGADOR DE PILHA RECARREGAVEL C/4 PILHAS</t>
  </si>
  <si>
    <t xml:space="preserve">ARMARIO AA-90 COR: CINZA 200 X 90 47 ARTE</t>
  </si>
  <si>
    <t xml:space="preserve">ARMARIO AA-120 CZ 200X120X47 ARTE</t>
  </si>
  <si>
    <t xml:space="preserve">ADIANTAMENTO E-26/002/173/2013</t>
  </si>
  <si>
    <t xml:space="preserve">MONITOR LG E1941C LED 18,5" – N/S: 3038PZK18381</t>
  </si>
  <si>
    <t xml:space="preserve">ADIANTAMENTO E-26/002/252/2013</t>
  </si>
  <si>
    <t xml:space="preserve">IMPRESSORA HP LASERJET M401N – N/S: BRBSD5KT5C</t>
  </si>
  <si>
    <t xml:space="preserve">AR CONDICIONADO DE JANELA SILENT ZCA215B MECÂNICO 21.000 BTUS 200V SPRINGER</t>
  </si>
  <si>
    <t xml:space="preserve">MESA S/GAVETEIRO AZUL E PÉS CINZA</t>
  </si>
  <si>
    <t xml:space="preserve">BANHO MARIA MÉDIO</t>
  </si>
  <si>
    <t xml:space="preserve">PROJETO FAPERJ E-26/110.391/2012</t>
  </si>
  <si>
    <t xml:space="preserve">BANCADA EM METALON COM TAMPO EM GRANITO</t>
  </si>
  <si>
    <t xml:space="preserve">CENTIFRUGA DE BANCADA P/EPPENDORF DE 1,5 A 2ml</t>
  </si>
  <si>
    <t xml:space="preserve">MICROPIPETA VOL. VARIAVEL 2ul</t>
  </si>
  <si>
    <t xml:space="preserve">MICROPIPETA VOL. VARIAVEL 10ul</t>
  </si>
  <si>
    <t xml:space="preserve">MICROPIPETA VOL. VARIAVEL 100ul</t>
  </si>
  <si>
    <t xml:space="preserve">AUTOCAD 2012 - UTILIZANDO TOTALMENTE</t>
  </si>
  <si>
    <t xml:space="preserve">DESENHO TECNICO FUNDAMENTAL</t>
  </si>
  <si>
    <t xml:space="preserve">DESENHO TECNICO MODERNO - 4ª EDIÇÃO</t>
  </si>
  <si>
    <t xml:space="preserve">ARMÁRIO LAMINADO COR OVO E DETALHES EM GRAFITE COM DUAS PORTAS (ARM BX 2P OV/GR)</t>
  </si>
  <si>
    <t xml:space="preserve">INTRODUÇÃO À ENGENHARIA DE PRODUÇÃO</t>
  </si>
  <si>
    <t xml:space="preserve">INTRODUÇÃO À TEORIA DA ADMINISTRAÇÃO COMPACTA</t>
  </si>
  <si>
    <t xml:space="preserve">ECOLOGIA DE INDIVIDUOS À ECOSSISTEMA</t>
  </si>
  <si>
    <t xml:space="preserve">PRINCIPIOS INTEGRADOS DE ZOOLOGIA - 2ª EDIÇÃO</t>
  </si>
  <si>
    <t xml:space="preserve">INVERTEBRADOS - 2ª EDIÇÃO</t>
  </si>
  <si>
    <t xml:space="preserve">A VIDA DOS VERTEBRADOS - 4ª EDIÇÃO</t>
  </si>
  <si>
    <t xml:space="preserve">TECNOLOGIA DE CULTIVO DE CELULAS ANIMAIS: DE BIO FÁRMACOS E TERAPIA GENICA</t>
  </si>
  <si>
    <t xml:space="preserve">MANUAL DE SIDERURGIA - VOLUME 1</t>
  </si>
  <si>
    <t xml:space="preserve">PROJETOS EMPRESARIAIS E PÚBLICOS - 3ª EDIÇÃO</t>
  </si>
  <si>
    <t xml:space="preserve">FUNDAMENTOS EM ECOLOGIA - 3ª EDIÇÃO</t>
  </si>
  <si>
    <t xml:space="preserve">MICROBIOLOGIA - 10ª EDIÇÃO - 2011</t>
  </si>
  <si>
    <t xml:space="preserve">MANUAL DE SIDERURGIA - VOLUME 2</t>
  </si>
  <si>
    <t xml:space="preserve">PRINCIPIOS DE BIOQUIMICA - LEHNINGER - 5ª EDIÇÃO</t>
  </si>
  <si>
    <t xml:space="preserve">VETORES E GEOMETRIA ANALITICA</t>
  </si>
  <si>
    <t xml:space="preserve">ESTRUTURAÇÃO ORGANIZACIONAL</t>
  </si>
  <si>
    <t xml:space="preserve">ESTRUTURAÇÃO ORGANIZACIONAL (AJUSTE CONTABIL)</t>
  </si>
  <si>
    <t xml:space="preserve">ESTRUTURAÇÃO ORGANIZACIONAL (BAIXA DEFINITIVA CONFORME MODELO 17 DATADO DE 08/08/2013)</t>
  </si>
  <si>
    <t xml:space="preserve">INTRODUÇÃO AOS PROCESSOS DE PREPARAÇÃO DE MATÉRIAS-PRIMAS</t>
  </si>
  <si>
    <t xml:space="preserve">REFRIGERADOR FF 300L - CONSUL</t>
  </si>
  <si>
    <t xml:space="preserve">ADIANTAMENTO E-26/002/253/2013</t>
  </si>
  <si>
    <t xml:space="preserve">CONDICIONADOR DE AR SILENTIA 19.000 BTU'S 220V MECÂNICO</t>
  </si>
  <si>
    <t xml:space="preserve">SWITCH HPN V1410-24-2G (J9664#AC4) - 24X10/100 + 2X 10/100/1000</t>
  </si>
  <si>
    <t xml:space="preserve">HD EXTERNO 500GB USB PORTATIL PRETO SAMSUNG</t>
  </si>
  <si>
    <t xml:space="preserve">ADIANTAMENTO E-26/002/229/2013</t>
  </si>
  <si>
    <t xml:space="preserve">QUADRO MAGNETICO 90X50 BRANCO MOLD. ALUMINIO</t>
  </si>
  <si>
    <t xml:space="preserve">NOBREAK MET STATION UST 600VA 4 TOM 115V</t>
  </si>
  <si>
    <t xml:space="preserve">CALCULADORA DE BOLSO (BAT.SOLAR 8 DIG)</t>
  </si>
  <si>
    <t xml:space="preserve">QUADRO FORMICA VERDE GIZ MAD. 1,20 X 1,50</t>
  </si>
  <si>
    <t xml:space="preserve">MESA EM MDP 15mm MEDINDO 0,74X0,90X0,60 18mm, COR OVO C/PRETO S/GAVETA MOD. AUXILIAR MARCA MINAS OFFICE</t>
  </si>
  <si>
    <t xml:space="preserve">LICITAÇÃO E-26/002/15.777/2012</t>
  </si>
  <si>
    <t xml:space="preserve">CADEIRA FIXA S/BRAÇO</t>
  </si>
  <si>
    <t xml:space="preserve">RACK 5U P/ PAREDE</t>
  </si>
  <si>
    <t xml:space="preserve">PATCH PANEL 24 PORTAS 10/100</t>
  </si>
  <si>
    <t xml:space="preserve">ARMÁRIO DE AÇO CINZA COM MAÇANETA CROMADA E 2 PORTAS ( ARM PA 120 CZ/CR)</t>
  </si>
  <si>
    <t xml:space="preserve">MESA ESCRITÓRIO (TAMPO DAT S/ GAV + PARES DE PÉ GRAFITE)</t>
  </si>
  <si>
    <t xml:space="preserve">CADEIRA EMPILHAVEL PRETA (CAD EMP 1003 PT)</t>
  </si>
  <si>
    <t xml:space="preserve">TABLET GALAXY NOTE N8000 16GB ANDROID 4.0</t>
  </si>
  <si>
    <t xml:space="preserve">IMPRESSORA MULTIFUNCIONAL HP LASER JET PRO400 COLOR M475DN</t>
  </si>
  <si>
    <t xml:space="preserve">PROJETOR EPSON POWERLITE 510+</t>
  </si>
  <si>
    <t xml:space="preserve">MICROCOMPUTADOR PORTÁTIL SONY/VAIO SVS1512ACXS</t>
  </si>
  <si>
    <t xml:space="preserve">MICROCOMPUTADOR INTEL CORE i7-3820 8GB MEMORIA HD 1 TB SATA III DVD-RW GABINETE MTX FONTE 450W TECLADO E MOUSE USB MONITOR 22"LG N/S:305SPPB1D600</t>
  </si>
  <si>
    <t xml:space="preserve">MICROCOMPUTADOR INTEL CORE i7-3820 8GB MEMORIA HD 1 TB SATA III DVD-RW GABINETE MTX FONTE 450W TECLADO E MOUSE USB MONITOR 22"</t>
  </si>
  <si>
    <t xml:space="preserve">SONY / VAIO E SERIES 5VE1513MCXB</t>
  </si>
  <si>
    <t xml:space="preserve">NO BREAK APC 1200VA Black UPS N/S:101SPCA19979</t>
  </si>
  <si>
    <t xml:space="preserve">NO BREAK APC 1200VA Black UPS</t>
  </si>
  <si>
    <t xml:space="preserve">NO BREAK APC 1200VA</t>
  </si>
  <si>
    <t xml:space="preserve">MICROMPUTADOR EXTREMER INTEL CORE i7-3960x64 GB MEMORIA SSD 120GB HD 2TB SATA III, DVD-RW, GT520/1GB COOLERMASTER 690 FONTE 600W MONITOR 22" N/S:304SPB1A181</t>
  </si>
  <si>
    <t xml:space="preserve">MICROCOMPUTADOR INTEL CORE i7 3770 3.4GHz 16GB DE MEMÓRIA 2 DISCOS DE 2 TB SATA II DVD RW, GABINETE ATX COM FONTE DE 450W TECLADO E MOUSE USB MONITOR 22" N/S:304SPFX1A035</t>
  </si>
  <si>
    <t xml:space="preserve">PURIFICADOR DE ÁGUA SOFT PLUS PRATA</t>
  </si>
  <si>
    <t xml:space="preserve">POLITRIZ/LIXADEIRA 2 VEL. 200mm AROTEC</t>
  </si>
  <si>
    <t xml:space="preserve">AGITADOR MAGNETICO C/AQUECIMENTO 110V NOVA TECNICA</t>
  </si>
  <si>
    <t xml:space="preserve">CAPELA DE EXAUSTAO CEOZO 110V 15M/MIN NOVA TECNICA</t>
  </si>
  <si>
    <t xml:space="preserve">PHMETRO DE BANCADA 110/220V NOVA TECNICA</t>
  </si>
  <si>
    <t xml:space="preserve">BALANÇA ANALITICA AX200 MARTE</t>
  </si>
  <si>
    <t xml:space="preserve">NOBREAK DE 3200KVA BIVOLT POWER SINUS II SMS</t>
  </si>
  <si>
    <t xml:space="preserve">MAQ. INJ. PLAST. MODELO PLUS 35/7551132274-100 COMANDO B2 MARCA BATTENFELD EQUIPADA C/SISTEMA SCHILLER REFRIAC RAI 015 HAC CAPAC. 5000 CAL/H ALIMENTADOR WETTERMANN FEEDMAX S3 E DOSADOR WITTMAN DOSIMAX MC BASIC</t>
  </si>
  <si>
    <t xml:space="preserve">BANHO TERMOSTATICO MOD. ALPHA RA 8 REF LCKD4907 MARCA LAUDA (SERIE NR:LCKD4907-08-0211)</t>
  </si>
  <si>
    <t xml:space="preserve">SERPENTINA DE RESFRIAMENTO REF LCZE 004 - MARCA LAUDA</t>
  </si>
  <si>
    <t xml:space="preserve">MEDIDOR DE DENSIDADE MOD. DSL-910 MARCA GEHAKA Nº 10041901001052</t>
  </si>
  <si>
    <t xml:space="preserve">LINHA COMPLETA CHAPA LAMINADA AX 16 L/D 26</t>
  </si>
  <si>
    <t xml:space="preserve">LINHA COMPLETA FILME TUBULAR AX 16 L/D 26</t>
  </si>
  <si>
    <t xml:space="preserve">DESTILADOR DE AGUA EM AÇO INOX 10L/H</t>
  </si>
  <si>
    <t xml:space="preserve">MANTA AQUECEDORA P/BALOES 250ml - MOD. 22E-115V (SERIE 1023429)</t>
  </si>
  <si>
    <t xml:space="preserve">MANTA AQUECEDORA P/BALOES 500ml - MOD. 22E-115V (SERIE 0981244)</t>
  </si>
  <si>
    <t xml:space="preserve">MANTA AQUECEDORA P/BALOES 2.000ml (SERIE 1012607)</t>
  </si>
  <si>
    <t xml:space="preserve">PENEIRADOR ELETROMAGNETICO C/08</t>
  </si>
  <si>
    <t xml:space="preserve">CONJUNTO EXAUSTAO: EXTRUSORA BANHEIRA GRANULADOR SIDEFEEDER MOD DCT20 POT: 15CV, TENSAO 220V, NR: 096 FAB 05/2010</t>
  </si>
  <si>
    <t xml:space="preserve">MOLDE P/CORPO DE PROVA DE ENSAIO DE TRAÇAO E FLEXÃO</t>
  </si>
  <si>
    <t xml:space="preserve">MOLDE P/CORPO DE PROVA DE ENSAIO DE COMPRESSÃO</t>
  </si>
  <si>
    <t xml:space="preserve">TORNO C/ENGRENAGEM GL 1140Z</t>
  </si>
  <si>
    <t xml:space="preserve">TORNO CNC GSK 980 PLACA PNEUMATICA SERVO CJK0655B3</t>
  </si>
  <si>
    <t xml:space="preserve">FURADEIRA FRESA C/MESA GIRATORIA ZX50FC</t>
  </si>
  <si>
    <t xml:space="preserve">FURADEIRA C/ENGRENAGEM GHM40AF 0,85/1.1. KW MT4</t>
  </si>
  <si>
    <t xml:space="preserve">NOTEBOOK HP DV4-21675B</t>
  </si>
  <si>
    <t xml:space="preserve">TABLET PC</t>
  </si>
  <si>
    <t xml:space="preserve">PC INTEL DEP 55KG PROC 17-860 FONTE 650W SEVEN TEAM 4X2 GB 1333 KINGSTON VGA XFX HD 4890 1GB HD 1 TB SATA LEITOR DE CARTAO GAB ELITE 310 DVD RW TECLADO MCIROS. 2000 MOUSE MICROS. 2 MONITOR LG 23" FULL HD</t>
  </si>
  <si>
    <t xml:space="preserve">IMPRESSORA 1515N</t>
  </si>
  <si>
    <t xml:space="preserve">ESPECTROMETRO DE FLUORESCENCIA DE RAIOS-X P/ENERGIA DISPERSIVA - MOD. EDX-720 C/CABO SCSI FAIXA DE ANALISE NA.U</t>
  </si>
  <si>
    <t xml:space="preserve">POTENCIOSTATO/GALVANOSTATO MOD. PGSTAT302 CORRENTE MAX DE 2ª COMPLIANCIA DE POTENCIAL DE 30V INCLUSO MODULO DE IMPEDANCIA ELETROQUIMICA (FRA) C/FREQUENCIA DE 10UHZ A 1MHZ ACOMPANHA SOFTWARE NOVA E CABOS DE ELETRODOS</t>
  </si>
  <si>
    <t xml:space="preserve">EQUIPAMENTO RESIL IMPACTOR II REF 7614.000 MARCA CEAST (SERIE NR:22506)</t>
  </si>
  <si>
    <t xml:space="preserve">ENTALHADOR NOTCHVIS VERSAO MOTORIZADA REF. 6964.000 MARCA CEAST (SERIE NR:22508)</t>
  </si>
  <si>
    <t xml:space="preserve">APARELHO MOD. HDT 3 VICAT REF. 6911.000 MARCA CEAST (SERIE NR:22509)</t>
  </si>
  <si>
    <t xml:space="preserve">IMPRESSORA HP 3525N</t>
  </si>
  <si>
    <t xml:space="preserve">COLORIMETRO MOD. RT 500 REF. 400500 MARCA LOVIBOND (SERIE NR:6150)</t>
  </si>
  <si>
    <t xml:space="preserve">MULTIFUNCIONAL LASER DCP-8080N – BROTHER – N/S: U62269M9J269883</t>
  </si>
  <si>
    <t xml:space="preserve">MULTIFUNCIONAL LASER DCP-8080N - BROTHER</t>
  </si>
  <si>
    <t xml:space="preserve">MULTIFUNCIONAL LASER DCP-8080N - BROTHER – N/S: U62269M9J269939</t>
  </si>
  <si>
    <t xml:space="preserve">MULTIFUNCIONAL LASER DCP-8080N – BROTHER – N/S: U62269M9J269917</t>
  </si>
  <si>
    <t xml:space="preserve">MULTIFUNCIONAL LASER DCP-8080N – BROTHER – N/S: U62269M9J269920</t>
  </si>
  <si>
    <t xml:space="preserve">MESA ESCRITORIO 1,20X0,60X0,74 C/2 GAVETAS - CINZA</t>
  </si>
  <si>
    <t xml:space="preserve">CAMERA VELETA (TECNAI SUP. UPGRAD)</t>
  </si>
  <si>
    <t xml:space="preserve">SERVIDOR TIPO 1: PLACA MÃE INTEL SERVER BOARD S2600CP2 2XPROCESSADOR INTEL XEON 8-CORE E5-2650HT (2.0GHZ), CACHE 20MB BOX, 2XCOLLER INTEL COMBO STS200C, MEMORIA 32GB (4GB X 8) KINGSTON DDR3 1333 BOX, HARD DISK SATA 6.0 GB/S CACHE 64 MB, FONTE REAL CORSAIR 750W E GABIENTE RACK MOUNT NILKO 2U</t>
  </si>
  <si>
    <t xml:space="preserve">SERVIDOR TIPO 2: PLACA MÃE INTEL SERVER BOARD S2600CP2 2XPROCESSADOR INTEL XEON 8-CORE E5-2650HT (2.0GHZ), CACHE 20MB BOX, 2XCOLLER INTELCOMBO STS200C, MEMORIA 32GB (4GB X 8) KINGSTON DDR3 1333 BOX, HARD DISK 1TB SATA 6.0 GB/S CACHE 64 MB, FONTE REAL REDUNDANTE 500W E GABIENTE RACK MOUNT NILKO 4U-EATX</t>
  </si>
  <si>
    <t xml:space="preserve">SERVIDOR TIPO 1: PLACA MÃE INTEL SERVER BOARD S1200BTSR, PROCESSADOR INTEL XEON 4-CORE E3-1240V2 (3.40GHZ), CACHE 8MB BOX, MEMORIA 32GB (8GB X 4) KINGSTON DDR3 1333 BOX, CONTROLADORA TAID INTEL RS2WG160, 16 X HARD DISK SEAGATE 2TB SATA 6.0GB/S CACHE 64MB, DVDRW SATA, FONTE REDUNTANTE 500W, GABINETE RACK MOUNT NILKO 4U</t>
  </si>
  <si>
    <t xml:space="preserve">SWITCH HP JE006A - 24X10/100/1000 + 4 X SFP - GERENCIAVEL</t>
  </si>
  <si>
    <t xml:space="preserve">REGUA DE 8 TOMADAS P/RACK</t>
  </si>
  <si>
    <t xml:space="preserve">TRILHO P/GABINETE RACK</t>
  </si>
  <si>
    <t xml:space="preserve">RACK 44U - 19" X 860 mm DE PISO</t>
  </si>
  <si>
    <t xml:space="preserve">MONITOR LED 20" LG</t>
  </si>
  <si>
    <t xml:space="preserve">ARMARIO 4 GAVETAS CINZA CH 24 ARTMOVEIS</t>
  </si>
  <si>
    <t xml:space="preserve">ADIANTAMENTO E-26/002/350/2013 – Incorp E-26/002/648/2013</t>
  </si>
  <si>
    <t xml:space="preserve">ARMARIO BAIXO 2 PORTAS AZUL ALFAMOB 81X38X74</t>
  </si>
  <si>
    <t xml:space="preserve">ADIANTAMENTO E-26/002/349/2013</t>
  </si>
  <si>
    <t xml:space="preserve">COMPUTADOR INTEL 1155 PROCESSADOR INTEL 6860 1155 MEMORIA 4GB DDR3 HD 500GB GRAVADOR DVD GABIENTE ATX FONTE 500W MOUSE TECLADO MONITOR SANSUNG 19"</t>
  </si>
  <si>
    <t xml:space="preserve">REFRIGERADOR COMPACTO 08 CONSUL (FRIGOBAR)</t>
  </si>
  <si>
    <t xml:space="preserve">NOBREAK APC 8000VA SURT-8000XLT</t>
  </si>
  <si>
    <t xml:space="preserve">IPAD 3 64GB WI-FI 4G BRANCO</t>
  </si>
  <si>
    <t xml:space="preserve">PROJETOR LG MODELO: BS275</t>
  </si>
  <si>
    <t xml:space="preserve">NOBREAK MICROSOL/APC 2200 VA MONOVOLT (ENTRADA 110V - SAÍDA 110V)</t>
  </si>
  <si>
    <t xml:space="preserve">RACK 40U 860mm</t>
  </si>
  <si>
    <t xml:space="preserve">AGITADOR DE TUBOS TIPO VORTEX 110VOLTS - SÉRIE 101870914</t>
  </si>
  <si>
    <t xml:space="preserve">IMPRESSORA QJ 8500A E</t>
  </si>
  <si>
    <t xml:space="preserve">ADAPTADOR DE FRASCOS</t>
  </si>
  <si>
    <t xml:space="preserve">ADAPTADOR PARA ERLENMEYER - 1L</t>
  </si>
  <si>
    <t xml:space="preserve">PLATAFORMA UNIVERSAL PERFURADA</t>
  </si>
  <si>
    <t xml:space="preserve">SISTEMA DE ELETROFORESE GEL 10X10</t>
  </si>
  <si>
    <t xml:space="preserve">FONTE DE ELETROFORESE PROGRAMAVEL 10 A 302V BIVOLT</t>
  </si>
  <si>
    <t xml:space="preserve">AGITADOR ELETROMAGNETICO DE PENEIRAS COMPLETO 110/220V - SÉRIE 1212</t>
  </si>
  <si>
    <t xml:space="preserve">PROJETO FAPERJ E-26/111.938/2012</t>
  </si>
  <si>
    <t xml:space="preserve">MEDIDDOR DE PH DE BANCADA - TECNOPON - SERIE 21085/1302</t>
  </si>
  <si>
    <t xml:space="preserve">TRITURADOR MULTIUSO JK-700 2CV NOMOF 110/220V - SERIE 0003082/13</t>
  </si>
  <si>
    <t xml:space="preserve">POLTRONA DIRETOR C/BRACOS T, TECIDO AZUL ESCURO</t>
  </si>
  <si>
    <t xml:space="preserve">ARMARIO ESTANTE COR CINZA</t>
  </si>
  <si>
    <t xml:space="preserve">MESA ESCRITORIO 3 GAVETAS M.OFFICE 1,24X0,72X0,62</t>
  </si>
  <si>
    <t xml:space="preserve">LICITAÇÃO E-26/002/130/2013</t>
  </si>
  <si>
    <t xml:space="preserve">CADEIRA EXECUTIVA GIRATORIA C/BRAÇOS AZUL</t>
  </si>
  <si>
    <t xml:space="preserve">ROTEADOR WIRELESS TP LINK</t>
  </si>
  <si>
    <t xml:space="preserve">ADIANTAMENTO E-26/002/534/2013</t>
  </si>
  <si>
    <t xml:space="preserve">ARMARIO 2 PORTAS - COR CINZA</t>
  </si>
  <si>
    <t xml:space="preserve">ARMARIO 4 GAVETAS - COR CINZA</t>
  </si>
  <si>
    <t xml:space="preserve">CADEIRA TIPO DIRETOR - COR PRETA</t>
  </si>
  <si>
    <t xml:space="preserve">CADEIRA TIPO SECRETARIA C/BRACOS</t>
  </si>
  <si>
    <t xml:space="preserve">CAMERA DIGITAL MOD. 4615 - SAMSUNG</t>
  </si>
  <si>
    <t xml:space="preserve">MULTIFUNCIONAL HP COLOR DESKJET ADV 4615</t>
  </si>
  <si>
    <t xml:space="preserve">Gabinete Thermaltake V3 black contendo Placa Mãe ASN MSA f8L/ usb 3, AMD FX 8120 (8 cofre,processador), Memória Kingslon 4 GB 1333, HD HTB WESLER DIG/AL, Gravador DVD Sata 1G, Fonte Corsair CMPSU-500 CXV2, Placa de Vídeo GT210 1GB e Placa de Rede PCI Wireless TP LINR)</t>
  </si>
  <si>
    <t xml:space="preserve">INCORPORAÇÃO E-26/002/1030/2013 - Projeto FAPERJ n.º E-26/110.067/2011</t>
  </si>
  <si>
    <t xml:space="preserve">Monitor AOC 18,5” E 950 SWN – n/s: DFH29IA008864</t>
  </si>
  <si>
    <t xml:space="preserve">Arquivo 4 gavetas cinza (ARQ 4 Gav CH 24 ARTE)</t>
  </si>
  <si>
    <t xml:space="preserve">Armário 2 portas (ARM BX 2 MF/MONACO 80x37x74 ALFA)</t>
  </si>
  <si>
    <t xml:space="preserve">Cadeira Secretária /Giratória (758-B Couro Ecol PT Friso Gas J MIK)</t>
  </si>
  <si>
    <t xml:space="preserve">Mesa tipo escritório 100x60x74 (ITENS:230104 E 230117 – TAMPO DAT S/GAV NOG NOG 100X60X74 ALFA E PARES DE PÉ DAT/SEC/DIR PRATA ALFA</t>
  </si>
  <si>
    <t xml:space="preserve">Mesa tipo escritório com duas gavetas 150x67x74 (ITENS: 651010, 651076 E 651190 – TAMPO =SIR S/ GAV MF TOP 150X67X74 P FORM. GAV P/ MESA 2 GAV MF P FORM, PARES DE PÉ DE LINHA 500 PT P FORM)</t>
  </si>
  <si>
    <t xml:space="preserve">Suporte para CPU (SUP P/ CPU MF TOP P FORM)</t>
  </si>
  <si>
    <t xml:space="preserve">Suporte para Teclado cor: preta (TECL RET MF TOP P FORM)</t>
  </si>
  <si>
    <t xml:space="preserve">Netbook Asus 1025C</t>
  </si>
  <si>
    <t xml:space="preserve">Multifuncional HP Laserjet pro M1132 MFP – N/S: BRGFD710Dw</t>
  </si>
  <si>
    <t xml:space="preserve">Nobreak APC 600 Va Monovolt – N/S: HCOKE 627686033328</t>
  </si>
  <si>
    <t xml:space="preserve">Capela de exaustão de gases 1500mm – SPPENCER</t>
  </si>
  <si>
    <t xml:space="preserve">Agitador Magnético Digital com aquecimento</t>
  </si>
  <si>
    <t xml:space="preserve">Estante Executiva Nog 80x38x160</t>
  </si>
  <si>
    <t xml:space="preserve">Armário Alto Nog 80x38x160 Alfa</t>
  </si>
  <si>
    <t xml:space="preserve">Armário BX 2P Nog 81x38x77 Alfa</t>
  </si>
  <si>
    <t xml:space="preserve">Mesa de escritório em forma de L (Conexão Nog 60x60 Alfa, gaveta p/ mesa 2 GAV Nog Alfa, 2 Tampos Sec S/Gav Nog 120x60x74 Alfa, 2 pares de pé Dat/Sec/Dir Prata Alfa)</t>
  </si>
  <si>
    <t xml:space="preserve">Cadeira Empilhável (1003 PT J MIK)</t>
  </si>
  <si>
    <t xml:space="preserve">Cadeira tipo secretaria com braço de couro – Cor: Preta (ITENS: 160051 E 369386 – ESTOF PRES 860 COURO ECOL PT J MIK E BASE PRES/GIR C/ RELAXA GAS PT FRISO J MIK)</t>
  </si>
  <si>
    <t xml:space="preserve">THEORY OF ELASTIC STABILITY</t>
  </si>
  <si>
    <t xml:space="preserve">AGITADOR MAGNETICO DIGITAL GO STIRRER</t>
  </si>
  <si>
    <t xml:space="preserve">MOINHO ANALITICO A11-220V - IKA + ACESSORIOS</t>
  </si>
  <si>
    <t xml:space="preserve">PROJETO FAPERJ E-26/111.965/2012</t>
  </si>
  <si>
    <t xml:space="preserve">PLACA DE AQUECIMENTO C/AGITACAO</t>
  </si>
  <si>
    <t xml:space="preserve">CONTROLADOR DE TEMPERATURA (ETSD5 IKATRON - IKA</t>
  </si>
  <si>
    <t xml:space="preserve">CENTRIFUGA REFRIGERADA DE BANCADA - NOVA TECNICA</t>
  </si>
  <si>
    <t xml:space="preserve">SISTEMA DE ULTRAPURIFICAÇÃO DE AGUA</t>
  </si>
  <si>
    <t xml:space="preserve">MICROCOMPUTADOR INTEL</t>
  </si>
  <si>
    <t xml:space="preserve">NOBREAK APCB2600BI-BR 5894820263</t>
  </si>
  <si>
    <t xml:space="preserve">NOBREAK SAMSUNG 300EAC - AD2</t>
  </si>
  <si>
    <t xml:space="preserve">CADEIRA ESPECIAL P/COLETA DE SANGUE</t>
  </si>
  <si>
    <t xml:space="preserve">NOBREAK APC 32600</t>
  </si>
  <si>
    <t xml:space="preserve">LEITORA DE MICROPLACAS SPECTRAMAX 190 (90V A 240V)</t>
  </si>
  <si>
    <t xml:space="preserve">BANCADA ESTRUTURADA EM METALON E COM TAMPO EM GRANITO P/COLETA 1,00X2,10X0,66m</t>
  </si>
  <si>
    <t xml:space="preserve">BANCADA ESTRUTURADA EM METALON E COM TAMPO EM GRANITO P/FLUXO LAMINAR 1,00X1,50X0,80m</t>
  </si>
  <si>
    <t xml:space="preserve">BANCADA ESTRUTURADA EM METALON E COM TAMPO EM GRANITO P/ESTUFA 1,00X0,80X0,48m</t>
  </si>
  <si>
    <t xml:space="preserve">FLUXO LAMINAR SEGUNRANCA BIOLOGICA ALL-A2</t>
  </si>
  <si>
    <t xml:space="preserve">COMPUTADOR PARA NANODROP</t>
  </si>
  <si>
    <t xml:space="preserve">NOBREAK UPS MINI 500VA 6T 115 MONO BLA</t>
  </si>
  <si>
    <t xml:space="preserve">ADIANTAMENTO E-26/002/675/2013</t>
  </si>
  <si>
    <t xml:space="preserve">NOBREAK UPS MINI 500VA 6T 115 BIVOLT</t>
  </si>
  <si>
    <t xml:space="preserve">HD EXTERNO 1TB USB PORTATIL EXPANSION PT</t>
  </si>
  <si>
    <t xml:space="preserve">COFRE ELETRONICO S54 ECD CLASSIC BCO 54X38X30 TECHENER</t>
  </si>
  <si>
    <t xml:space="preserve">ADIANTAMENTO E-26/002/333/2013</t>
  </si>
  <si>
    <t xml:space="preserve">MULTIFUNCIONAL DESKJET 2050 HP</t>
  </si>
  <si>
    <t xml:space="preserve">CALCULADORA DE MESA BATSOLAR 12 DIGITOS</t>
  </si>
  <si>
    <t xml:space="preserve">NOBREAK MAXXI MONO 08 KVA 220V</t>
  </si>
  <si>
    <t xml:space="preserve">PROJETO FAPERJ E-26/111.687/2011</t>
  </si>
  <si>
    <t xml:space="preserve">TURBIDIMETRO AQ3010 N/S: 980932</t>
  </si>
  <si>
    <t xml:space="preserve">APARELHO MEDIDOR COLORIMETRO AQ3700 N/S: 13/3355</t>
  </si>
  <si>
    <t xml:space="preserve">MEDIDOR DE PH 450M N/S: 8234/13 – ANALYSER</t>
  </si>
  <si>
    <t xml:space="preserve">MEDIDOR DE OXIGÊNIO A2235 N/S: K04113</t>
  </si>
  <si>
    <t xml:space="preserve">MEDIDOR DE COND. DDS-11C N/S: 11C1189</t>
  </si>
  <si>
    <t xml:space="preserve">ESTUFA P/SECAGEM COM CIRCULAÇÃO DE AR – SOLAB – N/S: 07/13 – 0051</t>
  </si>
  <si>
    <t xml:space="preserve">EVAPORADOR ROTATIVO – SOLAB – N/S: 08/13 – 0006</t>
  </si>
  <si>
    <t xml:space="preserve">LAVADORA ULTRASONICA 3,8L 40KHZ – N/S: UT13061076</t>
  </si>
  <si>
    <t xml:space="preserve">MICROCOMPUTADOR C/PLACA MAE, PROCESSADOR CORE I5, MEMORIA DDR, HD SATA 500GB, KIT MULTIMIDIA, GRAVADOR DVD, GABINETE ATX, HASTE REAL – N/S: GBDD0089EM007915, MONITOR 19" LG – N/S: 306SPZK1V077</t>
  </si>
  <si>
    <t xml:space="preserve">MICROCOMPUTADOR C/PLACA MAE, PROCESSADOR CORE I5, MEMORIA DDR, HD SATA 500GB, KIT MULTIMIDIA, GRAVADOR DVD, GABINETE ATX, HASTE REAL – N/S: GBPD0089EM007939, MONITOR 19" LG – N/S: 306SPRW1V070</t>
  </si>
  <si>
    <t xml:space="preserve">TIMER DIGITAL BIVOLT 63A LOUD</t>
  </si>
  <si>
    <t xml:space="preserve">MICROCOMPUTADOR PORTATIL C/TELA DE 14" DELL INSPIRATION 14Z – N/S: 98G31Y1</t>
  </si>
  <si>
    <t xml:space="preserve">REFRIGERADOR CRD 37 DUPLEX CONSUL</t>
  </si>
  <si>
    <t xml:space="preserve">NOBREAK - SERIE 5832930106</t>
  </si>
  <si>
    <t xml:space="preserve">STEWART - CALCULO - VOL 1 - 7ª EDIÇÃO</t>
  </si>
  <si>
    <t xml:space="preserve">ADIANTAMENTO E-26/002/552/2013</t>
  </si>
  <si>
    <t xml:space="preserve">STEWART - CALCULO - VOL 2 - 7ª EDIÇÃO</t>
  </si>
  <si>
    <t xml:space="preserve">BEBEDOURO GARRAFÃO</t>
  </si>
  <si>
    <t xml:space="preserve">ARMARIO ORGANIZADOR DE CHAVES</t>
  </si>
  <si>
    <t xml:space="preserve">GUILHOTINA ARO EXTENSÃO DE CORTE</t>
  </si>
  <si>
    <t xml:space="preserve">FRAGMENTADORA DE PAPEL</t>
  </si>
  <si>
    <t xml:space="preserve">MICROONDAS ELETROLUX</t>
  </si>
  <si>
    <t xml:space="preserve">GRAVADOR DE VOZ SONY ICD PX312</t>
  </si>
  <si>
    <t xml:space="preserve">CALCULADORA DE MESA (BATSOLAR 12 DIG) 12</t>
  </si>
  <si>
    <t xml:space="preserve">PIPETA HTL LABMATE 10-100 uL</t>
  </si>
  <si>
    <t xml:space="preserve">DOAÇÃO - MARIA RITA – Incorp E-26/002/432/2014</t>
  </si>
  <si>
    <t xml:space="preserve">PIPETA HTL LABMATE 100-1000 uL</t>
  </si>
  <si>
    <t xml:space="preserve">PURIFICADOR NEW UP 127 V (NEWMAQ)</t>
  </si>
  <si>
    <t xml:space="preserve">ADIANTAMENTO E-26/002/168/2014 – INCORP E-26/002/449/2014</t>
  </si>
  <si>
    <t xml:space="preserve">MOINHO MF10 BASIC</t>
  </si>
  <si>
    <t xml:space="preserve">PROJETO FAPERJ E-26/110.932/2013 – INCORP E-26/002/431/2014</t>
  </si>
  <si>
    <t xml:space="preserve">ESTAÇÃO DE TRABALHO C/4 DIVISORIAS - COR CINZA</t>
  </si>
  <si>
    <t xml:space="preserve">PROJETO FAPERJ E-26/111.298/2010</t>
  </si>
  <si>
    <t xml:space="preserve">AR CONDICONADO 7.500 BTUS SPRINGER</t>
  </si>
  <si>
    <t xml:space="preserve">FREEZER 203L ELECTROLUX BRANCA</t>
  </si>
  <si>
    <t xml:space="preserve">MICROONDAS ELETROLUX 31L BRANCO</t>
  </si>
  <si>
    <t xml:space="preserve">ARMARIO BASCULANTE GRANDE - PRETO E BRANCO</t>
  </si>
  <si>
    <t xml:space="preserve">BALCAO TRIPLO C/GAVETAS - PRETO E BRANCO</t>
  </si>
  <si>
    <t xml:space="preserve">BALCAO DUPLO - PRETO E BRANCO</t>
  </si>
  <si>
    <t xml:space="preserve">ARMARCIO BASCULANTE MEDIO - PRETO E BRANCO</t>
  </si>
  <si>
    <t xml:space="preserve">REFRIFERADOR DUPLO 334L CONSUL BRANCO 110V</t>
  </si>
  <si>
    <t xml:space="preserve">ARMARIO DE AÇO 2 PORTAS - COR CINZA</t>
  </si>
  <si>
    <t xml:space="preserve">ROUPEIRO 4 PORTAS PEQUENO - COR CINZA</t>
  </si>
  <si>
    <t xml:space="preserve">ARQUIVO MOVEL 5 GAVETAS - COR AZUL</t>
  </si>
  <si>
    <t xml:space="preserve">BANQUETA ALTA</t>
  </si>
  <si>
    <t xml:space="preserve">MESA SECRETARIA S/GAVETAS</t>
  </si>
  <si>
    <t xml:space="preserve">CADEIRA SECRETARIA - COURO ECOLOGICO</t>
  </si>
  <si>
    <t xml:space="preserve">BANCADA C/3 MODULOS</t>
  </si>
  <si>
    <t xml:space="preserve">MESA DIRETOR C/GAVETAS</t>
  </si>
  <si>
    <t xml:space="preserve">CADEIRA SECRETARIA TECIDO PRETA GIRATÓRIA C/ BRAÇOS</t>
  </si>
  <si>
    <t xml:space="preserve">MICROCOMPUTADOR POSITIVO C/MONITOR 18,5" LCD - CORE I5 650 3,20 G</t>
  </si>
  <si>
    <t xml:space="preserve">AR CONDICONADO TIPO JANELA 30.000 BTUS SPRINGER</t>
  </si>
  <si>
    <t xml:space="preserve">CADEIRA SECRETARIA</t>
  </si>
  <si>
    <t xml:space="preserve">CAMARA DE PROTEÇÃO BIOL VLASSE II</t>
  </si>
  <si>
    <t xml:space="preserve">PIPETA MOTORIZADA TIPO AID 1 A 100ML</t>
  </si>
  <si>
    <t xml:space="preserve">ESTERILIZADOR INFRAVERMELHO - SOLAB</t>
  </si>
  <si>
    <t xml:space="preserve">ROUPEIRO 16 PORTAS - COR CINZA</t>
  </si>
  <si>
    <t xml:space="preserve">ARMARIO EM AÇO C/2 PORTAS</t>
  </si>
  <si>
    <t xml:space="preserve">ARMARIO MOVEL C/2 GAVETAS E 1 GAVETÃO</t>
  </si>
  <si>
    <t xml:space="preserve">CADEIRA FIXA ESCRITORIO - COURVIN</t>
  </si>
  <si>
    <t xml:space="preserve">IMPRESSORA MULTIFUNCIONAL HP OJ4500</t>
  </si>
  <si>
    <t xml:space="preserve">AR CONDICONADO TIPO JANELA 7.500 BTUS SPRINGER</t>
  </si>
  <si>
    <t xml:space="preserve">BATERIA P/AQUECIMENTO TIPO SEBELIN P/3 PROVAS</t>
  </si>
  <si>
    <t xml:space="preserve">BANHO ULTRATERMOSTATIZADO - UNIDADE REFRIGERADA - SOLAB</t>
  </si>
  <si>
    <t xml:space="preserve">BOMBA DE VACUO ISENTO DE OLEO - SOLAB (Série 0003/11)</t>
  </si>
  <si>
    <t xml:space="preserve">EXTRATOR EM VIDRO 250ML - COMPLETO</t>
  </si>
  <si>
    <t xml:space="preserve">CARIMBO MARCA D´AGUA 50X30mm</t>
  </si>
  <si>
    <t xml:space="preserve">ADIANTAMENTO E-26/002/782/2013</t>
  </si>
  <si>
    <t xml:space="preserve">MALOTE TIPO URNA 35X25X15X0,5 EM NYLOIN COR AZUL PERSONALIZADAS</t>
  </si>
  <si>
    <t xml:space="preserve">ADIANTAMENTO E-26/002/635/2013</t>
  </si>
  <si>
    <t xml:space="preserve">MULTIFUNCIONAL LASER DCP-8080N – BROTHER – N/S: U62269M9J269915</t>
  </si>
  <si>
    <t xml:space="preserve">NOBREAK RAGTECH MICRIPROCESSADO SAVE SV1 600N NET/BS-M1 BL ACK BLACK ENTRADA 115-127V SAIDA 115V BATERIA SELADA – N/S: 38051345030773</t>
  </si>
  <si>
    <t xml:space="preserve">PROCESSO E-26/15.359/2012 (Pregão Eletrônico nº 003/2013)</t>
  </si>
  <si>
    <t xml:space="preserve">NOBREAK RAGTECH MICRIPROCESSADO SAVE SV1 600N NET/BS-M1 BL ACK BLACK ENTRADA 115-127V SAIDA 115V BATERIA SELADA – N/S: 380513450822</t>
  </si>
  <si>
    <t xml:space="preserve">NOBREAK RAGTECH MICRIPROCESSADO SAVE SV1 600N NET/BS-M1 BL ACK BLACK ENTRADA 115-127V SAIDA 115V BATERIA SELADA – N/S: 380513450825</t>
  </si>
  <si>
    <t xml:space="preserve">NOBREAK RAGTECH MICRIPROCESSADO SAVE SV1 600N NET/BS-M1 BL ACK BLACK ENTRADA 115-127V SAIDA 115V BATERIA SELADA – N/S: 380513450826</t>
  </si>
  <si>
    <t xml:space="preserve">NOBREAK RAGTECH MICRIPROCESSADO SAVE SV1 600N NET/BS-M1 BL ACK BLACK ENTRADA 115-127V SAIDA 115V BATERIA SELADA – N/S: 380513450824</t>
  </si>
  <si>
    <t xml:space="preserve">NOBREAK RAGTECH MICRIPROCESSADO SAVE SV1 600N NET/BS-M1 BL ACK BLACK ENTRADA 115-127V SAIDA 115V BATERIA SELADA – N/S: 38051345079</t>
  </si>
  <si>
    <t xml:space="preserve">NOBREAK RAGTECH MICRIPROCESSADO SAVE SV1 600N NET/BS-M1 BL ACK BLACK ENTRADA 115-127V SAIDA 115V BATERIA SELADA – N/S: 38051345030</t>
  </si>
  <si>
    <t xml:space="preserve">NOBREAK RAGTECH MICRIPROCESSADO SAVE SV1 600N NET/BS-M1 BL ACK BLACK ENTRADA 115-127V SAIDA 115V BATERIA SELADA</t>
  </si>
  <si>
    <t xml:space="preserve">NOBREAK RAGTECH MICRIPROCESSADO SAVE SV1 600N NET/BS-M1 BL ACK BLACK ENTRADA 115-127V SAIDA 115V BATERIA SELADA – N/S: 380513450831</t>
  </si>
  <si>
    <t xml:space="preserve">PROJETOR NEC NP-VE282B</t>
  </si>
  <si>
    <t xml:space="preserve">IMPRESSORA LASER HP PRO CE958A#696 – N/S: BRCSF9WR84</t>
  </si>
  <si>
    <t xml:space="preserve">MONITOR LED 20 LG E2011P - N/S: 308SPWQ0Q113</t>
  </si>
  <si>
    <t xml:space="preserve">MONITOR LED 20 LG E2011P – N/S: 3085PFX0Q115</t>
  </si>
  <si>
    <t xml:space="preserve">MONITOR LED 20 LG E2011P – N/S: 3085P6S0Q175</t>
  </si>
  <si>
    <t xml:space="preserve">MONITOR LED 20 LG E2011P - N/S: 3085PKN08573</t>
  </si>
  <si>
    <t xml:space="preserve">MONITOR LED 20 LG E2011P</t>
  </si>
  <si>
    <t xml:space="preserve">MONITOR LED 20 LG E2011P – N/S: 3085PP8OQ120</t>
  </si>
  <si>
    <t xml:space="preserve">MONITOR LED 20 LG E2011P – N/S: 3085P0J0Q100</t>
  </si>
  <si>
    <t xml:space="preserve">MONITOR LED 20 LG E2011P – N/S: 3085SPRW0Q166</t>
  </si>
  <si>
    <t xml:space="preserve">MONITOR LED 20 LG E2011P - N/S: 3088PG80Q127</t>
  </si>
  <si>
    <t xml:space="preserve">MONITOR LED LG FLATRON MODELO E1941S – N/S: 1085PFX0K179</t>
  </si>
  <si>
    <t xml:space="preserve">MONITOR LED 20 LG E2011P – N/S: AAN73068916</t>
  </si>
  <si>
    <t xml:space="preserve">MONITOR LED 20 LG E2011P - N/S: 308SPLC0Q176</t>
  </si>
  <si>
    <t xml:space="preserve">MULTIFUNCIONAL LEXMARK MONO MX310DN</t>
  </si>
  <si>
    <t xml:space="preserve">COMPUTADOR INTEL HD 500 4GB</t>
  </si>
  <si>
    <t xml:space="preserve">COMPUTADOR INTEL HD 500 4GB – GAB. 07133010105503005079</t>
  </si>
  <si>
    <t xml:space="preserve">COMPUTADOR INTEL HD 500 4GB – N/S: 07133010105503003429</t>
  </si>
  <si>
    <t xml:space="preserve">WIRELESS T PLINK 740N (SERIE 13479306594)</t>
  </si>
  <si>
    <t xml:space="preserve">PROJETO FAPERJ E-26/111.669/2011</t>
  </si>
  <si>
    <t xml:space="preserve">WIRELESS T PLINK 740N (SERIE 13479306581)</t>
  </si>
  <si>
    <t xml:space="preserve">MICROSCOPIO BIOLOGICO TRINOCULAR NIKON C/SISTEMA DIGITAL</t>
  </si>
  <si>
    <t xml:space="preserve">SISTEMA DE FOTODOCUMENTAÇÃO DE GÉIS C/SOFTWARE P/CAPTURA</t>
  </si>
  <si>
    <t xml:space="preserve">CAMARA ASSEPTICA 110V</t>
  </si>
  <si>
    <t xml:space="preserve">CADEIRA SECRETARIA FIXA - COR PRETA</t>
  </si>
  <si>
    <t xml:space="preserve">ARMARIO AA-120 - CINZA</t>
  </si>
  <si>
    <t xml:space="preserve">CADEIRA GIRATORIA C/BRAÇO</t>
  </si>
  <si>
    <t xml:space="preserve">MICROPIPETA VOLUME VARIAVAL 2 A 20 UL</t>
  </si>
  <si>
    <t xml:space="preserve">MICROPIPETA VOLUME VARIAVAL 0,1 A 2 UL</t>
  </si>
  <si>
    <t xml:space="preserve">MICROPIPETA VOLUME VARIAVAL 20 A 200 UL</t>
  </si>
  <si>
    <t xml:space="preserve">MICROPIPETA VOLUME VARIAVAL 100 A 1000 UL</t>
  </si>
  <si>
    <t xml:space="preserve">ARMARIO AEREO 3 PORTAS EM AÇO</t>
  </si>
  <si>
    <t xml:space="preserve">MICROPIPETA VOLUME VARIAVEL 0,1 A 2 UL</t>
  </si>
  <si>
    <t xml:space="preserve">ESTUFA DE SECAGEM EST. DIG 220V</t>
  </si>
  <si>
    <t xml:space="preserve">COMPUTADOR COMPLETO</t>
  </si>
  <si>
    <t xml:space="preserve">MONITOR SAMSUNG</t>
  </si>
  <si>
    <t xml:space="preserve">ROTEADOR (SERIE RE024120220170)</t>
  </si>
  <si>
    <t xml:space="preserve">CONDICIONADOR DE AR CONSUL 7.000 BTUS</t>
  </si>
  <si>
    <t xml:space="preserve">FORNO MICOROONDAS CONSUL</t>
  </si>
  <si>
    <t xml:space="preserve">FRIGOBAR CONSUL CRC 12</t>
  </si>
  <si>
    <t xml:space="preserve">ARMARIO AA-90 CINZA</t>
  </si>
  <si>
    <t xml:space="preserve">BANHO ULTRATERMOSTATIZADO (UNIDADE TERMORREFRIGERADO) - SOLAB</t>
  </si>
  <si>
    <t xml:space="preserve">PROJETO FAPERJ E-26/110.597/2011</t>
  </si>
  <si>
    <t xml:space="preserve">ESTUFA PARA ESTERILIZAÇÃO E SECAGEM INOX, 250°C - SOLAB</t>
  </si>
  <si>
    <t xml:space="preserve">BOMBA DE ALTO VÁCUO DUPLO ESTÁGIO – SOLAB – SL 62</t>
  </si>
  <si>
    <t xml:space="preserve">MANTA AQUECEDORA 2 LITROS</t>
  </si>
  <si>
    <t xml:space="preserve">AGITADOR MAGNÉTICO DIGITAL COM AQUECIMENTO 220V</t>
  </si>
  <si>
    <t xml:space="preserve">AGITADOR MECÂNICO NOVATÉCNICA</t>
  </si>
  <si>
    <t xml:space="preserve">ARMA AA - 120CZ 200X120X47 ARTE</t>
  </si>
  <si>
    <t xml:space="preserve">ARQ 4 GAV CZ GAV AZ DEL REI PANDIN</t>
  </si>
  <si>
    <t xml:space="preserve">CADEIRA SECRETÁRIA COMPOSTA POR: BASE SEC/GIR LUXO A GAS PT CERANTONOLA + PAR DE BCO SEC PT FRISOCAR + ESTOF SEC GIR 358 AZ ROYAL J MIK</t>
  </si>
  <si>
    <t xml:space="preserve">SUPORTE DE METAL COM HASTE 75CM</t>
  </si>
  <si>
    <t xml:space="preserve">MICROCOMPUTADOR PORTATIL DELL INSPIRION 14R C/SISTEMA OPERACIONAL WINDOWS 8 E MICROSOFT OFFICE 2010</t>
  </si>
  <si>
    <t xml:space="preserve">PROJETO FAPERJ E-26/110.839/2012</t>
  </si>
  <si>
    <t xml:space="preserve">CAMERA DIGITAL 5.0 MEGAPIXELS MOTICAM5 MARCA MOTIC</t>
  </si>
  <si>
    <t xml:space="preserve">ETREX 30 GPS PORTATIL</t>
  </si>
  <si>
    <t xml:space="preserve">SWITCH PACIFIC 24 PTS 10/100 RACK</t>
  </si>
  <si>
    <t xml:space="preserve">ADIANTAMENTO E-26/0025/620/2013</t>
  </si>
  <si>
    <t xml:space="preserve">AGITADOR MAGNÉTICO C/ AQUECIMENTO MODELO CMAG HS 07 IKAMAG - MARCA IKA</t>
  </si>
  <si>
    <t xml:space="preserve">PROJETO FAPERJ E-26/112.404/2012</t>
  </si>
  <si>
    <t xml:space="preserve">BALANÇA DE PRECISÃO MOD. M3102 - MARCA BEL</t>
  </si>
  <si>
    <t xml:space="preserve">CENTRÍFUGA DE BANCADA MICROPROCESSADA - NOVA TÉCNICA</t>
  </si>
  <si>
    <t xml:space="preserve">PROJETO FAPERJ E-26/111.666/2011</t>
  </si>
  <si>
    <t xml:space="preserve">AUTOCLAVE VERTICAL 220V</t>
  </si>
  <si>
    <t xml:space="preserve">CAPELA DE EXAUSTÃO DE GASES - UNION</t>
  </si>
  <si>
    <t xml:space="preserve">DESTILADOR DE ÁGUA 5 L/H 220V</t>
  </si>
  <si>
    <t xml:space="preserve">FORNO MUFLA DIGITAL 1200°C</t>
  </si>
  <si>
    <t xml:space="preserve">MULTIMETRO DIGITAL 30.01 FOXLUX</t>
  </si>
  <si>
    <t xml:space="preserve">ADIANTAMENTO E-26/002/334/2013</t>
  </si>
  <si>
    <t xml:space="preserve">LEE ALICATE AMP. DIGITAL DT266D</t>
  </si>
  <si>
    <t xml:space="preserve">PORTA FERRAMENTA MWLNR2020K06</t>
  </si>
  <si>
    <t xml:space="preserve">PROCESSO DE ADIANTAMENTO E-26/002/345/2013</t>
  </si>
  <si>
    <t xml:space="preserve">PORTA FERRAMENTA MTJNR2020K16M1</t>
  </si>
  <si>
    <t xml:space="preserve">PORTA FERRAMENTA G - S20SPTFNR16WGL</t>
  </si>
  <si>
    <t xml:space="preserve">PORTA FERRAMENTA G - MSTFCR11GL</t>
  </si>
  <si>
    <t xml:space="preserve">PORTA FERRAMENTA G - 266RFG202016GL</t>
  </si>
  <si>
    <t xml:space="preserve">PORTA FERRAMENTA G - RF123G2020BGL</t>
  </si>
  <si>
    <t xml:space="preserve">ESTABILIZADOR TS SHARA – N/S: 13080911016</t>
  </si>
  <si>
    <t xml:space="preserve">PROJETO FAPERJ - E-26/111.687/2011 (CRISTIANE PIMENTEL VICTÓRIO) – INCORP E-26/002/957/2013</t>
  </si>
  <si>
    <t xml:space="preserve">ESTABILIZADOR TS SHARA – N/S: 13081091921</t>
  </si>
  <si>
    <t xml:space="preserve">ESTABILIZADOR TS SHARA – N/S: 13081091421</t>
  </si>
  <si>
    <t xml:space="preserve">ESTABILIZADOR TS SHARA – N/S: 13080917416</t>
  </si>
  <si>
    <t xml:space="preserve">ESTABILIZADOR TS SHARA – N/S: 13080911116</t>
  </si>
  <si>
    <t xml:space="preserve">NO BREAK TS SHARA 500VA – N/S: 13088691430</t>
  </si>
  <si>
    <t xml:space="preserve">ROUPEIRO 16V PEQ CZ 197X122X42 ARTE</t>
  </si>
  <si>
    <t xml:space="preserve">CADEIRAS DE BASE FIXA PT J MIK COM ESTOFADOS SEC/FIXA/GIR 158 COURVIN PT J MIK PRETO</t>
  </si>
  <si>
    <t xml:space="preserve">CADEIRAS BASE CAIXA PT FRISOCAR COM ESTOFADOS PARA CADEIRA 158 COURVIN PT J MIK PRETO</t>
  </si>
  <si>
    <t xml:space="preserve">BARRILETE EM PVC 10 LITROS - WEA</t>
  </si>
  <si>
    <t xml:space="preserve">CONDICIONADOR DE AR (COND ZCA305 SILENTIA 220 SPR) . MARCA SPRINGER</t>
  </si>
  <si>
    <t xml:space="preserve">PROJETO FAPERJ E-26/111.662/2011 (ALEX DA SILVA SIRQUEIRA) – INCORP E-26/002/384/2014</t>
  </si>
  <si>
    <t xml:space="preserve">FORNO MUFLA F-1800 3P INOX LINE 220V. MARCA: EDG EQUIPAMENTOS. Nº DE SÉRIE: 148/9954</t>
  </si>
  <si>
    <t xml:space="preserve">AGITADOR VORTEX</t>
  </si>
  <si>
    <t xml:space="preserve">PROCESSO FAPERJ E-26/111.298/2010</t>
  </si>
  <si>
    <t xml:space="preserve">GABINETE (H420 i3 3.3 GHZ 4G) LENOVO. Nº DE SÉRIE YS020516S8</t>
  </si>
  <si>
    <t xml:space="preserve">MONITOR (LED 18.5' WIDESCREEN LS19B300Sa) SAMSUNG. Nº DE SERIE 0288HQACA027541</t>
  </si>
  <si>
    <t xml:space="preserve">REGULADORA DE NITROGENIO DUPLO ESTÁGIO GÁS INERTE COM FLUXOMETRO VORTECH MODELO: VT400DE</t>
  </si>
  <si>
    <t xml:space="preserve">NITROGENIO UP LINDE</t>
  </si>
  <si>
    <t xml:space="preserve">ESTUFA DE SECAGEM E ESTERILIZAÇÃO - 80 LITROS - Nº3MEDCLAVE</t>
  </si>
  <si>
    <t xml:space="preserve">BALANÇA ANALÍTICA COM CALIBRAÇÃO AUTOMÁTICA - MOD: MARK214A BEL ENGENEERING Nº DE SÉRIE: 00748902</t>
  </si>
  <si>
    <t xml:space="preserve">MANTA AQUECEDORA COM REGULADOR - 220V MOD: 22E FISATOM Nº DE SÉRIE 1237545</t>
  </si>
  <si>
    <t xml:space="preserve">MANTA AQUECEDORA COM REGULADOR - 220V MOD: 52E FISATOM Nº DE SÉRIE 1248005</t>
  </si>
  <si>
    <t xml:space="preserve">PLACA DE AGITAÇÃO COM AQUECIMENTO COMPLETA MODELO C-MAG HS7 IKA Nº DE SÉRIE 07.308603</t>
  </si>
  <si>
    <t xml:space="preserve">AGITADOR ELETROMAGNÉTICO PARA PENEIRA MOD: AGMAG BERTEL Nº 4252 SÉRIE 06.12</t>
  </si>
  <si>
    <t xml:space="preserve">MEDIDOR DE PH DE TEMPERATURA DE BANCADA MODELO DM-22 DIGIMED Nº DE SÉRIE 50771</t>
  </si>
  <si>
    <t xml:space="preserve">COMPRESSOR DE AR MONOFÁSICO - ISENTO DE ÓLEO - CAP. 30L - MODELO: MSV6/30 SCHULS Nº DE SERIE 3329997</t>
  </si>
  <si>
    <t xml:space="preserve">COMPUTADOR WINDOWS 7 PROCESSADOR INTEL CORE MEMORIA RAM DE 4GB HD 500GB MONITOR LCD 20" LG. MODELO: E20418X. Nº DE SERIE: 304SPKN1W117. NO BREAK (15 MINUTOS) MARCA TS SHARA. MODELO USP MINI 500. Nº DE SÉRIE 130401303</t>
  </si>
  <si>
    <t xml:space="preserve">DESTILADOR DE DE AGUA PILSEN 220V MARTE</t>
  </si>
  <si>
    <t xml:space="preserve">BANHO DE AQUECIMENTO C/ CIRCULAÇÃO INTERNA DE ÁGUA 22V - MODELO MPC-106A HUBER Nº DE SÉRIE 149710</t>
  </si>
  <si>
    <t xml:space="preserve">AGITADOR MECANICO DIGITAL COMPLETO - 220V - MOD: RW20 IKA Nº DE SÉRIE: 07276569</t>
  </si>
  <si>
    <t xml:space="preserve">REFRIGERADOR FROST FREE 1 PORTA 323L MODELO RFE38 ELETROLUX. Nº DE SÉRIE: 23004072</t>
  </si>
  <si>
    <t xml:space="preserve">CAPELA DE EXAUSTÃO DE GASES MODELO Sp112N SPPENCER SCIENTIFIC Nº DE SÉRIE 2238/12</t>
  </si>
  <si>
    <t xml:space="preserve">CAPELA DE EXAUSTÃO DE GASES MODELO SP150N SPPENCER SCIENTIFIC Nº DE SÉRIE 2237/12</t>
  </si>
  <si>
    <t xml:space="preserve">BARRILETE PLASTICO PVS 50 LITROS</t>
  </si>
  <si>
    <t xml:space="preserve">TITULADOR AUTOMÁTICO KARL FISHER MODELO KF1000 ANALYSER Nº DE SÉRIE 8030/12</t>
  </si>
  <si>
    <t xml:space="preserve">MOINHO ANALÍTICO BASIC MODELO A11 IKA Nº DE SÉRIE 07272064</t>
  </si>
  <si>
    <t xml:space="preserve">REFRIGERADOR FROST FREE 1 PORTA MODELO RFE38 ELETROLUX Nº DE SERIE 32403223</t>
  </si>
  <si>
    <t xml:space="preserve">COMPRESSOR CSA-8,2 HP SCHULZ Nº DE SÉRIE 130300797</t>
  </si>
  <si>
    <t xml:space="preserve">ESTABILIZADOR DE TENSÃO RAGTECH MICROPROCESSADO SIDE WAY SDW 700Q M1 60HZ BLACK ENTRADA 115-127 SAÍDA 115V – N/S: 532313370609</t>
  </si>
  <si>
    <t xml:space="preserve">ESTABILIZADOR DE TENSÃO RAGTECH MICROPROCESSADO SIDE WAY SDW 700Q M1 60HZ BLACK ENTRADA 115-127 SAÍDA 115V</t>
  </si>
  <si>
    <t xml:space="preserve">ESTABILIZADOR DE TENSÃO RAGTECH MICROPROCESSADO SIDE WAY SDW 700Q M1 60HZ BLACK ENTRADA 115-127 SAÍDA 115V – N/S: 532313370587</t>
  </si>
  <si>
    <t xml:space="preserve">Quimica - A Ciência Central</t>
  </si>
  <si>
    <t xml:space="preserve">PROCESSO DE ADIANTAMENTO E-26/002/960/2013</t>
  </si>
  <si>
    <t xml:space="preserve">Quimica Orgânica - 10ª ed. - Vol 1</t>
  </si>
  <si>
    <t xml:space="preserve">Quimica Orgânica - 10ª ed. - Vol 2</t>
  </si>
  <si>
    <t xml:space="preserve">Quimica Orgânica - 10ª ed. - Vol 3</t>
  </si>
  <si>
    <t xml:space="preserve">Quimica Orgânica - 10ª ed. - Vol 4</t>
  </si>
  <si>
    <t xml:space="preserve">Quimica Orgânica - 10ª ed. - Vol 5</t>
  </si>
  <si>
    <t xml:space="preserve">Quimica Orgânica - 10ª ed. - Vol 6</t>
  </si>
  <si>
    <t xml:space="preserve">CONJUNTO MODULAR</t>
  </si>
  <si>
    <t xml:space="preserve">PROJETO FAPERJ - E-26/190.166/2011 (MARIA RITA GUINÂNCIO COELHO) – INCORP E-26/002/869/2013</t>
  </si>
  <si>
    <t xml:space="preserve">Aparelho Telefônico</t>
  </si>
  <si>
    <t xml:space="preserve">ADIANTAMENTO E-26/002/1093/2013</t>
  </si>
  <si>
    <t xml:space="preserve">ESCADA ALUMINIO 3X1 EXTENSIVA 8X2 DEGRAUS</t>
  </si>
  <si>
    <t xml:space="preserve">ADIANTAMENTO E-26/002/1092/2013 – INCORP E-26/002/330/2014</t>
  </si>
  <si>
    <t xml:space="preserve">ARMARIO TIPO ROUPEIRO COM 8 VÃOS PEQUENOS</t>
  </si>
  <si>
    <t xml:space="preserve">APOIO ERGONÔMICO PARA PÉS AJ MILIME</t>
  </si>
  <si>
    <t xml:space="preserve">CARRINHO P/ CARGA DOBRÁVEL EM AÇO MAGNA</t>
  </si>
  <si>
    <t xml:space="preserve">MICROPIPETA DE PRECISÃO P10N – GILSON – N/S: GNZ1639 1-10  μL</t>
  </si>
  <si>
    <t xml:space="preserve">CUBA PARA ELETROFORESE HORIZONTAL - KASVI</t>
  </si>
  <si>
    <t xml:space="preserve">NOTEBOOK ATIV BOOK 2 COM INTEL CORE 3 4 GB 500GB LED HD 14 WB BRANCO - SAMSUNG – N/S: JH0D9QCDA02902F</t>
  </si>
  <si>
    <t xml:space="preserve">GRAMPEADOR DE MESA 238-13, 914 ATÉ 210F</t>
  </si>
  <si>
    <t xml:space="preserve">FORNO DE MICROONDAS 30 L BRASTEMP BMS45B 110V BRANCO – N/S: MA5163587</t>
  </si>
  <si>
    <t xml:space="preserve">PROCESSO FAPERJ E-26/010.001678/2014 (LEONARDO MOREIRA) - INCORPORAÇÃO E-26/002/164/2015</t>
  </si>
  <si>
    <t xml:space="preserve">QUADRO BRANCO 90X60 MOLDURA ALUMÍNIO – EASY OFFICE</t>
  </si>
  <si>
    <t xml:space="preserve">CONJUNTO DE MESA COM 2 CADEIRAS - ANTILLI 2 CAD 1 MESA CZ/BCO YINS BRASIL</t>
  </si>
  <si>
    <t xml:space="preserve">ARMÁRIO FRUTEIRA MARABA SM PARA MICROONDAS EM MDF</t>
  </si>
  <si>
    <t xml:space="preserve">ARMÁRIO ÁGUA SM EM MDF</t>
  </si>
  <si>
    <t xml:space="preserve">ESCADA DE ALUMÍNIO 5 DEGRAUS</t>
  </si>
  <si>
    <t xml:space="preserve">MICROPIPETA DE PRECISÃO P1000 UL – BRAND – N/S: 10L86690 100-1000ML</t>
  </si>
  <si>
    <t xml:space="preserve">MICROPIPETA DE PRECISÃO P200N – GILSON – N/S: JC23247 20-200ML</t>
  </si>
  <si>
    <t xml:space="preserve">AR CONDICIONADO SPLIT 18000 MIDEA FRIO 220V</t>
  </si>
  <si>
    <t xml:space="preserve">ADIANTAMENTO E-26/002/132/2014 – INCORP E-26/002/406/2014</t>
  </si>
  <si>
    <t xml:space="preserve">QUADRO BRANCO 120 X 90 CM – MOLDURA ALUMÍNIO</t>
  </si>
  <si>
    <t xml:space="preserve">DOAÇÃO MARIA CRISTINA – E-26/002/189/2018</t>
  </si>
  <si>
    <t xml:space="preserve">IMPRESSORA LASER COLOR CLP-365W SAMSUNG – N/S: ZETFBQAD900887L</t>
  </si>
  <si>
    <t xml:space="preserve">AR CONDICIONADO JANELA CONTROLE MECANICO FRIO 220 V MODELO RF 30.000 MARCA ELGIN</t>
  </si>
  <si>
    <t xml:space="preserve">ATA DE REGISTRO DE PREÇO 0216/2013 PROCESSO E-26/002/1125/2013 – INCORP E-26/002/403/2014</t>
  </si>
  <si>
    <t xml:space="preserve">LTT – Laboratório de Tratamentos Térmicos de Metais e Ligas</t>
  </si>
  <si>
    <t xml:space="preserve">Bancada lateral com gaveteiro e módulo vazado</t>
  </si>
  <si>
    <t xml:space="preserve">PROCESSO FAPERJ E-26/11.204/2013 – INCORPORAÇÃO E-26/002/759/2014</t>
  </si>
  <si>
    <t xml:space="preserve">Computador Positivo PCTV K2620 Celeron 2G 500 n/s: 1A9304N85 / Monitor 18.5 3D W8SL n/s: 5A144HD5B</t>
  </si>
  <si>
    <t xml:space="preserve">Computador Positivo PCTV K2620 Celeron 2G 500 n/s: 1A886LN7B/ Monitor 18.5 3D W8SL n/s: 5A145RL50</t>
  </si>
  <si>
    <t xml:space="preserve">Computador Positivo PCTV K2620 Celeron 2G 500 n/s: 1A959Y96I/ Monitor 18.5 3D W8SL n/s: 5A143YX6C</t>
  </si>
  <si>
    <t xml:space="preserve">Computador Positivo PCTV K2620 Celeron 2G 500 n/s: 1AB03ZW8Y / Monitor 18.5 3D W8SL n/s: 5A140XD8I</t>
  </si>
  <si>
    <t xml:space="preserve">Computador Positivo PCTV K2620 Celeron 2G 500 n/s: 1A934GY8Q/ Monitor 18.5 3D W8SL n/s: 5A132TJ5V</t>
  </si>
  <si>
    <t xml:space="preserve">Computador Positivo PCTV K2620 Celeron 2G 500 n/s: 1A942BB1T / Monitor 18.5 3D W8SL n/s: 5A144QR43</t>
  </si>
  <si>
    <t xml:space="preserve">Computador Positivo PCTV K2620 Celeron 2G 500 n/s: 1A885HH4J / Monitor 18.5 3D W8SL n/s: 5A144DZ7N</t>
  </si>
  <si>
    <t xml:space="preserve">Computador Positivo PCTV K2620 Celeron 2G 500 n/s: 1A911Z206 / Monitor 18.5 3D W8SL n/s: 5A143Z23J</t>
  </si>
  <si>
    <t xml:space="preserve">Computador Positivo PCTV K2620 Celeron 2G 500 n/s: 1A961J67X / Monitor 18.5 3D W8SL n/s: 5A145WS0V</t>
  </si>
  <si>
    <t xml:space="preserve">Computador Positivo PCTV K2620 Celeron 2G 500 n/s: 1A943XJ8T / Monitor 18.5 3D W8SL n/s: 5A43349B</t>
  </si>
  <si>
    <t xml:space="preserve">Computador Positivo PCTV K2620 Celeron 2G 500 n/s: 1A943YY1A / Monitor 18.5 3D W8SL n/s: 5A1368181</t>
  </si>
  <si>
    <t xml:space="preserve">Computador Positivo PCTV K2620 Celeron 2G 500 n/s: 1A9375K3G / Monitor 18.5 3D W8SL n/s: 5A1356T05</t>
  </si>
  <si>
    <t xml:space="preserve">Computador Positivo PCTV K2620 Celeron 2G 500 n/s: 1A819DS9X / Monitor 18.5 3D W8SL n/s: 5A132719N</t>
  </si>
  <si>
    <t xml:space="preserve">Forno Microondas 30 litros LG MS3048G 110VBC</t>
  </si>
  <si>
    <t xml:space="preserve">Notebook Acer E1-571-BR642 C13 2GB 500 15.6” DVD-RW W8 n/s: NXM21AL02534546A4C9501</t>
  </si>
  <si>
    <t xml:space="preserve">Projetor Epson Powerlite S18 N/S: Tujk3x03951</t>
  </si>
  <si>
    <t xml:space="preserve">Tela retrátil TES 2,00X1,52M 4:3 – TRM100V</t>
  </si>
  <si>
    <t xml:space="preserve">Impressora de cartão PVC DTC1000 FARGO n/s: B3030888</t>
  </si>
  <si>
    <t xml:space="preserve">Apresentador sem fio multimídia USB claser AC164 MULTILASER</t>
  </si>
  <si>
    <t xml:space="preserve">Adaptador Wireless 300 mbps USB 802.11n n/s: 139D9507832</t>
  </si>
  <si>
    <t xml:space="preserve">Câmera web cam 1.3 c/ microf. Cygnus preta</t>
  </si>
  <si>
    <t xml:space="preserve">Multifuncional Laser color 400 M475DW CE n/s: CND8FDTJRM</t>
  </si>
  <si>
    <t xml:space="preserve">Telefone sem fio Dect 6.0 cid + Ramal preto N/S:3IAQEO72856</t>
  </si>
  <si>
    <t xml:space="preserve">Relógio de Parede 24cm preto com números grande SIEG</t>
  </si>
  <si>
    <t xml:space="preserve">Suporte universal para projetores Girus – branco</t>
  </si>
  <si>
    <t xml:space="preserve">LÂMPADA UV 365 NM</t>
  </si>
  <si>
    <t xml:space="preserve">Projeto FAPERJ E-26/110.781/2011 (MARIA CRISTINA) – INCORPORAÇÃO E-26/002/608/2014</t>
  </si>
  <si>
    <t xml:space="preserve">LXI DATA AQUISITION SWITCH</t>
  </si>
  <si>
    <t xml:space="preserve">ROUPEIRO 8 VÃOS PEQUENOS CINZA 197X62X42 ARTE</t>
  </si>
  <si>
    <t xml:space="preserve">MESA SECRETÁRIA SEM GAVETEIRO MF TOP 120X67X74</t>
  </si>
  <si>
    <t xml:space="preserve">MESA DIRETOR COM GAVETEIRO (DUAS GAVETAS) MF TOP 150X67X74</t>
  </si>
  <si>
    <t xml:space="preserve">ARQUIVO MOVEL 4 GAVETAS MF TOP P FORM</t>
  </si>
  <si>
    <t xml:space="preserve">COLORÍMETRO MARCA BIOCHROM</t>
  </si>
  <si>
    <t xml:space="preserve">BALANÇA ANALÍTICA 210G (0,0001G) – MARCA BEL</t>
  </si>
  <si>
    <t xml:space="preserve">AGITADOR MAGNÉTICO COM AQUECIMENTO, PORCELANA ESMALTADA, 110 V</t>
  </si>
  <si>
    <t xml:space="preserve">MICROPIPETA VOLUME VARIÁVEL 0,5UL A 10UL HTL</t>
  </si>
  <si>
    <t xml:space="preserve">MICROPIPETA VOLUME VARIÁVEL 10UL A 100UL HTL</t>
  </si>
  <si>
    <t xml:space="preserve">MICROPIPETA VOLUME VARIÁVEL 05UL A 50UL HTL</t>
  </si>
  <si>
    <t xml:space="preserve">MICROPIPETA VOLUME VARIÁVEL 100UL A 1000UL HTL</t>
  </si>
  <si>
    <t xml:space="preserve">PHMETRO DE BOLSO DE BOLSO PHTEK</t>
  </si>
  <si>
    <t xml:space="preserve">BANCADA DE METALON COM MÁRMORE 4X1,4X0,9M</t>
  </si>
  <si>
    <t xml:space="preserve">BANCADA DE METALON COM MÁRMORE 2X0,6X0,9M</t>
  </si>
  <si>
    <t xml:space="preserve">BANCADA DE METALON COM MÁRMORE 1,2X0,8X0,9M</t>
  </si>
  <si>
    <t xml:space="preserve">STEREO MICROSCÓPIO SMZ445: MICROSCÓPIO ESTEREOMICROSCÓPIO BINOCULAR MODELO SMZ445 MARCA NIKON</t>
  </si>
  <si>
    <t xml:space="preserve">UNIDADE COND HW 16K HORIZ ADMIRAL 220/1/60 38RYCB018515MA</t>
  </si>
  <si>
    <t xml:space="preserve">UNIDADE EVAP HW 16KADMIRAL42RYCA018515LA</t>
  </si>
  <si>
    <t xml:space="preserve">UNIDADE EVAP P/T 18K SPRINGER 42XQC018515LS</t>
  </si>
  <si>
    <t xml:space="preserve">UNIDADE COND P/T18K SPRINGER HORIZ 220/1/60</t>
  </si>
  <si>
    <t xml:space="preserve">CONDICIONADOR DE AR 7K 220V QCA075BBB</t>
  </si>
  <si>
    <t xml:space="preserve">MANTA AQUECEDORA P/ BALAO DE FDO RED CAP 250ML</t>
  </si>
  <si>
    <t xml:space="preserve">ESTUFA P/ ESTERILIZAÇÃO E SECAGEM MED 40X40X45MM CAP 80L</t>
  </si>
  <si>
    <t xml:space="preserve">AGITADOR MAGNÉTICO MOD 752A</t>
  </si>
  <si>
    <t xml:space="preserve">MEDIDOR DE PH/MV TEP DIGITAL FX 0,00 A 14,00PH PREC 0,01 FX MV 1999 MV</t>
  </si>
  <si>
    <t xml:space="preserve">BANCADA 2000X400X900MM</t>
  </si>
  <si>
    <t xml:space="preserve">BANCADA 850X800X900MM</t>
  </si>
  <si>
    <t xml:space="preserve">BANCADA 3000X550X900MM</t>
  </si>
  <si>
    <t xml:space="preserve">ARMARIO AEREO 2 P ACO PREMIUM BCO IP-2 55X80X30 ITATIAIA</t>
  </si>
  <si>
    <t xml:space="preserve">ARMARIO AEREO 3 P ACO PREMIUM BCO IP-3 55X1,2X30 ITATIAIA</t>
  </si>
  <si>
    <t xml:space="preserve">CAPELA DE EXAUSTÃO DE GASES, 220V UNION</t>
  </si>
  <si>
    <t xml:space="preserve">DEIONIZADOR DE ÁGUA 50 L/H C BARRILETE DE 30L</t>
  </si>
  <si>
    <t xml:space="preserve">CABINE FLUXO LAMINAR HORIZONTAL BSTEC</t>
  </si>
  <si>
    <t xml:space="preserve">CAPELA DE EXAUSTÃO DE GASES MODELO DE CHÃO 2000X800X2700MM</t>
  </si>
  <si>
    <t xml:space="preserve">SISTEMA DE LAVAGEM DE GASES EM PP MEDINDO 800X250MM</t>
  </si>
  <si>
    <t xml:space="preserve">DESTILADOR DE ÁGUA 10 L/H 220V – NOVATECNICA</t>
  </si>
  <si>
    <t xml:space="preserve">INCUBADORA SHAKER DE BANCADA COM AQUECIMENTO SOLAB</t>
  </si>
  <si>
    <t xml:space="preserve">TABLET GALAXY TAB P5100 CZA</t>
  </si>
  <si>
    <t xml:space="preserve">UNIDADE EVAP HW 12K SPRINGER</t>
  </si>
  <si>
    <t xml:space="preserve">UNIDADE EVAP HW 9K SPRINGER 42RWCA009515LS</t>
  </si>
  <si>
    <t xml:space="preserve">UNIDADE COND HW 12K VERT SPRINGER 220/1/60</t>
  </si>
  <si>
    <t xml:space="preserve">UNIDADE COND HW 9K VERT SPRINGER 220/1/60 38KCB009515MS</t>
  </si>
  <si>
    <t xml:space="preserve">CADEIRA SECRETÁRIA FIXA COURVIN PRETO</t>
  </si>
  <si>
    <t xml:space="preserve">CADEIRA TIPO CAIXA COURVIN PRETO</t>
  </si>
  <si>
    <t xml:space="preserve">MESA DIGITADOR C/ 1 GAVETA TABACO 900X670X800 SM OFFICE</t>
  </si>
  <si>
    <t xml:space="preserve">MESA DIGITADOR C/ 1 GAVETA MAPLE 900X670X800 SM OFFICE</t>
  </si>
  <si>
    <t xml:space="preserve">ARM BX 2P MF TOP 77X92X41 P FORM</t>
  </si>
  <si>
    <t xml:space="preserve">SISTEMA PARA PURIFICAÇÃO DE ÁGUA TIPO I (ULTRA PURA) 60L/H 220V</t>
  </si>
  <si>
    <t xml:space="preserve">ESTUFA P/ ESTERILIZAÇÃO E SECAGEM – MEDICLAVE – MODELO 3</t>
  </si>
  <si>
    <t xml:space="preserve">BALANÇA ELETRONICA DE PRECISÃO MODELO AD1000 – MARTE</t>
  </si>
  <si>
    <t xml:space="preserve">FREEZER VERT FZGE320MUA1IN 300L IN 110V GE</t>
  </si>
  <si>
    <t xml:space="preserve">CENTRIFUGA REFRIGERADA MARCA EPPENDORF MODELO 5804R – 5804BK463184 COM ROTOR P PLACAS DEEPWELL MOD. A-Z DWP, ADAPTADOR P PLACAS 96 WELLS , ADAPTADOR P TUBOS 1X15ML FALCON ROTOR DE ANFGULO FIXO MOD F45-30-11</t>
  </si>
  <si>
    <t xml:space="preserve">BANHO MARIA PARA 105 TUBOS MODELO NT246</t>
  </si>
  <si>
    <t xml:space="preserve">DEIONIZADOR DE ÁGUA 50 L</t>
  </si>
  <si>
    <t xml:space="preserve">NOTEBOOK 500P-AD317 (3 GERAÇÃO) 2,4GHZ</t>
  </si>
  <si>
    <t xml:space="preserve">MESA 1,5X0,5 EM MDF</t>
  </si>
  <si>
    <t xml:space="preserve">ARMARIO C/ RODAS 1,8X0,5M</t>
  </si>
  <si>
    <t xml:space="preserve">ARMARIO SUSPENSO 175X60X50CM EM COMPENSADO NAVAL</t>
  </si>
  <si>
    <t xml:space="preserve">BANCADA LATERAL 175X90X70CM</t>
  </si>
  <si>
    <t xml:space="preserve">BANCADA LATERAL 222X90X70CM COM MODULO DE 4 GAVETAS</t>
  </si>
  <si>
    <t xml:space="preserve">BANCADA LATERAL 305X90X70CM COM CUBA E NUCA</t>
  </si>
  <si>
    <t xml:space="preserve">CARRO PARA TRANSPORTE DE BOMBONAS EM COMPENSADO NAVAL E RODIZIOS ESPECIAIS</t>
  </si>
  <si>
    <t xml:space="preserve">BANHO CIRCULAÇÃO TERMOSTATICO MULTITEMP IV 115V LOTE/SERIE: 111667401130119</t>
  </si>
  <si>
    <t xml:space="preserve">MICROSCÓPIO BIOLÓGICO BINOCULAR OBJETIVA PLANACROMATICA, BIVOLT</t>
  </si>
  <si>
    <t xml:space="preserve">Projeto FAPERJ E-26/110.813/2011 (MARIA CRISTINA) – INCORP E-26/002/716/2014</t>
  </si>
  <si>
    <t xml:space="preserve">SUPORTE PARA BANNERS ATÉ 2,0 METROS PRETO COM 01 PAR DE GARRA EM POLIETILENO</t>
  </si>
  <si>
    <t xml:space="preserve">PROJETOR MULTIMIDIA POWERLITE S12+ EPSON</t>
  </si>
  <si>
    <t xml:space="preserve">ESTABILIZADOR BIVOLT REVOLUTION SPEEDY3</t>
  </si>
  <si>
    <t xml:space="preserve">NOTEBOOK 300E-AD4 DUAL COREL 1.7 GHZ 2GB 3</t>
  </si>
  <si>
    <t xml:space="preserve">REFRIGERADOR CONSUL 342L FOST FREE BRANCO</t>
  </si>
  <si>
    <t xml:space="preserve">Processo de compra E-26/002/78/2014 / INCORP E-26/002/598/2014</t>
  </si>
  <si>
    <t xml:space="preserve">Telefone de mesa pleno, com chave cinza ártico – Intelbras n/s:U9QC18031295E</t>
  </si>
  <si>
    <t xml:space="preserve">PROCESSO ADIANTAMENTO E-26/002/582/2014 – INCORP E-26/002/794/2014</t>
  </si>
  <si>
    <t xml:space="preserve">Bebedouro de pressão industrial 100L/H – 220 Volts</t>
  </si>
  <si>
    <t xml:space="preserve">INCORPORAÇÃO E-26/002/808/2014 - Processo compra nº E-26/002/597/2014</t>
  </si>
  <si>
    <t xml:space="preserve">Bebedouro de pressão industrial 100L/H – 127 Volts</t>
  </si>
  <si>
    <t xml:space="preserve">Bebedouro de pressão industrial 100L/H – 127 Volts (2º andar – IESK)</t>
  </si>
  <si>
    <t xml:space="preserve">Purificador de água cap. reservatório 4,0 L/H</t>
  </si>
  <si>
    <t xml:space="preserve">Bebedouro tipo coluna/galão cap. 20L</t>
  </si>
  <si>
    <t xml:space="preserve">Microcomputador intel I7-3820 3.60 GHz LG A2011</t>
  </si>
  <si>
    <t xml:space="preserve">Processo FAPERJ nº E-26/111.920/2012 – Incorp E-26/002/826/2014</t>
  </si>
  <si>
    <t xml:space="preserve">Impressora Laserjet Pro 400 M401DW – Nº Série: BRDSDDC6V6</t>
  </si>
  <si>
    <t xml:space="preserve">Microcomputador AMD, placa mãe AS Rock FM2 A55M, memória DDR3/4.0Gb satã Gravador de DVD/RW satã Gabinete ATX padrão Fonte ATX padrão, Teclado padrão Windows 7 professional 64 Monitor LG 20” LED, Pacote Office Home and Student - n/s 405SPJPOC804</t>
  </si>
  <si>
    <t xml:space="preserve">INCORPORAÇÃO E-26/002/819/2014 - PROCESSO FAPERJ E-26/112.115/2012</t>
  </si>
  <si>
    <t xml:space="preserve">Microcomputador AMD, placa mãe AS Rock FM2 A55M, memória DDR3/4.0Gb satã Gravador de DVD/RW satã Gabinete ATX padrão Fonte ATX padrão, Teclado padrão Windows 7 professional 64 Monitor LG 20” LED, Pacote Office Home and Student - n/s 405SPWQOC777</t>
  </si>
  <si>
    <t xml:space="preserve">Microcomputador AMD, placa mãe AS Rock FM2 A55M, memória DDR3/4.0Gb satã Gravador de DVD/RW satã Gabinete ATX padrão Fonte ATX padrão, Teclado padrão Windows 7 professional 64 Monitor LG 20” LED, Pacote Office Home and Student - n/s 405SPNZOE395</t>
  </si>
  <si>
    <r>
      <rPr>
        <sz val="10"/>
        <rFont val="Arial"/>
        <family val="2"/>
      </rPr>
      <t xml:space="preserve">Impressora Multi-funcional HP Pro M1132 - </t>
    </r>
    <r>
      <rPr>
        <sz val="10"/>
        <rFont val="Arial Narrow"/>
        <family val="2"/>
      </rPr>
      <t xml:space="preserve">n/s BRJSG5N60K</t>
    </r>
  </si>
  <si>
    <r>
      <rPr>
        <sz val="10"/>
        <rFont val="Arial"/>
        <family val="2"/>
      </rPr>
      <t xml:space="preserve">Impressora Multi-funcional HP Pro M1132 - </t>
    </r>
    <r>
      <rPr>
        <sz val="10"/>
        <rFont val="Arial Narrow"/>
        <family val="2"/>
      </rPr>
      <t xml:space="preserve">n/s BRJSG5P5ZV</t>
    </r>
  </si>
  <si>
    <t xml:space="preserve">Estabilizador marca SMS – Modelo: Revolution Speedy u5P500S115 N/S: 159620173154</t>
  </si>
  <si>
    <t xml:space="preserve">INCORPORAÇÃO E-26/002/384/2014 - PROCESSO FAPERJ E-26/111.662/2011</t>
  </si>
  <si>
    <t xml:space="preserve">Reator pressurizado, capacidade 600 ml, aço inox AISI 316L, com controlador de temperatura digital PID, modelo 4833EB – n/s: 0700 + sintonia automática, transmissor de pressão, Sistema de agitação até 2000 rpm, duas entradas de amostra, sensores ph, pressão e fluxo de gás n/s: 2002588</t>
  </si>
  <si>
    <t xml:space="preserve">INCORPORAÇÃO PROCESSO E-26/002/924/2014 - PROCESSO FAPERJ E-26/110.776/2011</t>
  </si>
  <si>
    <t xml:space="preserve">Manta Aquecedora com regulador de temperatura para balão 500 ml e extrator – n/s: 1183693</t>
  </si>
  <si>
    <r>
      <rPr>
        <sz val="10"/>
        <rFont val="Arial"/>
        <family val="2"/>
      </rPr>
      <t xml:space="preserve">Espectrofotômetro UV/Vis com Varredura Duplo feixe Marca: Macherey Nagel - </t>
    </r>
    <r>
      <rPr>
        <sz val="10"/>
        <rFont val="Arial Narrow"/>
        <family val="2"/>
      </rPr>
      <t xml:space="preserve">N/S NUV0732</t>
    </r>
  </si>
  <si>
    <t xml:space="preserve">Bomba de vácuo, revestida em PTFE, modelo FL 61 Marca: SOLAB - n/s: 12/2013-0018</t>
  </si>
  <si>
    <r>
      <rPr>
        <sz val="10"/>
        <rFont val="Arial"/>
        <family val="2"/>
      </rPr>
      <t xml:space="preserve">Micropipeta volume:20 a 200 µL Marca: BRAND - </t>
    </r>
    <r>
      <rPr>
        <sz val="10"/>
        <rFont val="Arial narrow"/>
        <family val="2"/>
      </rPr>
      <t xml:space="preserve">N/S 09L78961</t>
    </r>
  </si>
  <si>
    <t xml:space="preserve">Capela de Exaustão de gases Marca:Union</t>
  </si>
  <si>
    <t xml:space="preserve">Rota-evaporador, Modelo: SL-126 Marca: SOLAB</t>
  </si>
  <si>
    <t xml:space="preserve">Armário AA-120 200x120x47 ARTE</t>
  </si>
  <si>
    <t xml:space="preserve">Banqueta Alta base CZ/ASS</t>
  </si>
  <si>
    <t xml:space="preserve">Banho de ultrason 3.8L, marca Unique. Modelo USC 1600. N/S: 13067196</t>
  </si>
  <si>
    <t xml:space="preserve">Compressor odontológico monofásico – 110V. Marca Schulz. Modelo: MSV6/30. N/S: 3391632</t>
  </si>
  <si>
    <t xml:space="preserve">Fotopolimerizador marca Alt Equipamentos Odontológicos – Modelo Altlux II – 40013-000 N/S: 46457</t>
  </si>
  <si>
    <t xml:space="preserve">Bomba de vácuo e compressor de ar - marca Prismatec - PMT – Modelo 131 N/S: 12859 07/13</t>
  </si>
  <si>
    <t xml:space="preserve">Bateria de extração tipo Sebelin, modelo FL 145/3 – marca Solab. N/S: 09/13-0043</t>
  </si>
  <si>
    <t xml:space="preserve">Impressora marca HP – modelo: Deskjet INK Advantage 2546. N/S: BR4181B4HR</t>
  </si>
  <si>
    <t xml:space="preserve">SIMULTANEOUS DSC TGA – MODELO Q600 – MARCA TA INSTRUMENTS 200V – N/S: 06001350</t>
  </si>
  <si>
    <t xml:space="preserve">INCORPORAÇÃO E-26/002/863/2014 - PROCESSO FAPERJ E-26/112.144/2012</t>
  </si>
  <si>
    <t xml:space="preserve">Cadeira estof sec/fixa/gir 158 courvin PT MIK + base sec/gir standard PT RHODES</t>
  </si>
  <si>
    <t xml:space="preserve">INCORPORAÇÃO E-26/002/864/2014 - PROCESSO FAPERJ E-26/112.097/2013</t>
  </si>
  <si>
    <t xml:space="preserve">Evaporador rotativo Modelo 801 – 115 V – N/S: 1445037</t>
  </si>
  <si>
    <t xml:space="preserve">INCORPORAÇÃO E-26/002/866/2014 - PROCESSO FAPERJ E-26/111.319/2013</t>
  </si>
  <si>
    <t xml:space="preserve">Lanterna com lâmpada UV 265nm-365nm Boitton - ambas 6W 110/220V – N/S: 3837</t>
  </si>
  <si>
    <t xml:space="preserve">Estufa de esterelização e secagem – Tam 3 81 litros DLS3 Marca Deleo. N/S: 0714</t>
  </si>
  <si>
    <t xml:space="preserve">Agitador magnético c/ aquecimento 14 cm – 115V – Cap 4 litros Modelo 752A – Marca Fisatom. N/S: 1379402</t>
  </si>
  <si>
    <t xml:space="preserve">Manta aquecedora para balões fundo redondo – 500 ml Marca Fisatom. N/S: 137900</t>
  </si>
  <si>
    <t xml:space="preserve">Módulo em compensado naval, 1900 x 400 x 800 mm c/ portas de abrir</t>
  </si>
  <si>
    <t xml:space="preserve">INCORPORAÇÃO E-26/002/865/2014 - PROCESSO FAPERJ E-26/111.781/2013</t>
  </si>
  <si>
    <t xml:space="preserve">Estação de trabalho em compensado naval, 2000 x 1000 x 750 mm</t>
  </si>
  <si>
    <t xml:space="preserve">Armário aéreo em compensado naval, 4900 x 500 x 400 c/ 1 prateleira</t>
  </si>
  <si>
    <t xml:space="preserve">Bancada lateral em compensado naval, 1500 x 600 x 900 c/ 1 módulo de 2 portas e prateleira e outro módulo c/ 4 gavetas e tampo</t>
  </si>
  <si>
    <t xml:space="preserve">Armário de aço AA-120 CZ 200x120x47 ARTE</t>
  </si>
  <si>
    <t xml:space="preserve">Misturador estático RCT básico 220V e conjunto de fixação n/s: 0709137</t>
  </si>
  <si>
    <t xml:space="preserve">Misturador estático RW20 digital e fixador de recipientes n/s: 07307590</t>
  </si>
  <si>
    <t xml:space="preserve">Capela de exaustão de gases com porta de vidro SP Labor</t>
  </si>
  <si>
    <t xml:space="preserve">Monitor LG 20' E2060T n/s: 2058PNYOR719</t>
  </si>
  <si>
    <t xml:space="preserve">Gabinete Multilaser kit 4x1 + HD Seagate 500GB + Processador Intel Core 13 2120 + Placa mãe Intel DH61ww + memória Kingston 4GB DDR3 133MHZ + Gravador DD liteon com Windowns 7 home premium 64 bit OEM</t>
  </si>
  <si>
    <t xml:space="preserve">Estabilizador Enermax 300VA + fonte wise case 500w nominal N/S: 21 1201120620268822970</t>
  </si>
  <si>
    <t xml:space="preserve">Evaporador rotativo digital RV10V n/s: 07231747</t>
  </si>
  <si>
    <t xml:space="preserve">Capela de exaustão de gases UNION – 220 V</t>
  </si>
  <si>
    <t xml:space="preserve">Bomba vácuo MPC 105T – 220V – 60Hz n/s: 124270 com fixadores</t>
  </si>
  <si>
    <t xml:space="preserve">Mesa de escritório madeira cor carvalho 75x122x80 (tampo sec 3120 carvalho 75x122x80 PTA A kapp + tampo sec 3120 carvalho 75x122x80 PTA B kapp)</t>
  </si>
  <si>
    <t xml:space="preserve">Titulador potenciométrico automático com visor LCD colorido – modelo HI902C – n/s: 61241</t>
  </si>
  <si>
    <t xml:space="preserve">Gaveteiro com 2 gavetas 3002 carvalho KAPP</t>
  </si>
  <si>
    <t xml:space="preserve">TPD/TPR e Quimissorção por pulsos, modelo SAMP3 com saturador, válvula reversão dinâmico/pulsos e adaptado para acoplar QMS</t>
  </si>
  <si>
    <t xml:space="preserve">Espectrômetro de massa compacto modelo Prisma Plus QMG 220 M2 para massa de 1-200u m.a. n/s: 44513729</t>
  </si>
  <si>
    <t xml:space="preserve">IMPRESSORA MULTIFUNCIONAL HP LASER PRO M125A – N/S:BRBSG98Q8N</t>
  </si>
  <si>
    <t xml:space="preserve">RELÓGIO DE PAREDE 24 CM BRANCO C/ NÚMEROS GRANDES 23004 – SIEG</t>
  </si>
  <si>
    <t xml:space="preserve">DOAÇÃO - INCORPORAÇÃO E-26/002/949/2014</t>
  </si>
  <si>
    <t xml:space="preserve">CAFETEIRA ELÉTRICA INOX 2 LITROS CONSERCAF</t>
  </si>
  <si>
    <t xml:space="preserve">PROCESSO FAPERJ E-26/110.221/2013 - INCORPORAÇÃO E-26/002/990/2014</t>
  </si>
  <si>
    <t xml:space="preserve">CADEIRA CONTENDO PAR DE BCO SEC PT RHODES, B ASE SEC/GIR STANDARD PT RHODES, ASS SEC/FIXA/GIR 758 TECIDO PT J MIK (752011), ENC SEC/FIXA/GIR 758 TECIDO PT J MIK(752011)</t>
  </si>
  <si>
    <t xml:space="preserve">CADEIRA EXEC 1003 PRETA J MIK SEM BRAÇO</t>
  </si>
  <si>
    <t xml:space="preserve">CADEIRA EXEC C/ BRAÇO TEC ENC TELA PRETA GAS 3022 PRIME</t>
  </si>
  <si>
    <t xml:space="preserve">ARQUIVO 4 GAVETAS V1004 TI (COR: TEKA ITÁLIA) 136X47X48 KAPP</t>
  </si>
  <si>
    <t xml:space="preserve">GAVETEIRO PARA MESA 2 GAVETAS 2001 TI (COR: TEKA ITÁLIA) 29 X 37X 41 KAPP</t>
  </si>
  <si>
    <t xml:space="preserve">ARMÁRIO BAIXO COM 2 PORTAS E UMA PRATELEIRA 1011 TI (COR: TEKA ITÁLIA) 81X91X42 KAPP</t>
  </si>
  <si>
    <t xml:space="preserve">AMÁRIO ALTO COM 2 PORTAS E 3 PRATELEIRAS 1013 TI (COR: TEKA ITÁLIA) 161X91X42 KAPP</t>
  </si>
  <si>
    <t xml:space="preserve">MESA SECRETÁRIA S/ GAVETA 1120 TI (COR: TEKA ITÁLIA) 75X123X60 C/ PÉ KAPP (2V)</t>
  </si>
  <si>
    <t xml:space="preserve">LIXEIRA COM PEDAL 3 LITROS INOX TRAMONTINA</t>
  </si>
  <si>
    <t xml:space="preserve">CALL CENTER 1140 TI (COR: TEKA ITÁLIA) 117X88X85 KAPP SEM GAVETA</t>
  </si>
  <si>
    <t xml:space="preserve">CONDICIONADOR DE AR 421UCC22C5 – UNIDADE INTERNA SPLIT HW 22KBTUS S/F 220V NOVO CARRIER N/S R22</t>
  </si>
  <si>
    <t xml:space="preserve">CONDICIONADOR DE AR 38KCH22C5 – UNIDADE EXTERNA SPLIT HW 22KBTUS S/F 220V BARRIL NOVO CARRIER N/S 4813B11805128</t>
  </si>
  <si>
    <t xml:space="preserve">MONITOR LG 19'5 N/S 4035PHG0V865</t>
  </si>
  <si>
    <t xml:space="preserve">NOBREAK 500 VA N/S 00057737</t>
  </si>
  <si>
    <t xml:space="preserve">COMPUTADOR INTELL 13 3240 1TB SATA 2X4GB DVDRW GAB ATX 500W N/S 4035PHG0V865, LICENÇA TRGP6-96W3M-F3TY3BVXJ3-THJ8V X16-96076</t>
  </si>
  <si>
    <t xml:space="preserve">MONITOR LG 19'5 N/S 4035PUU0V806</t>
  </si>
  <si>
    <t xml:space="preserve">NOBREAK 500 VA N/S 00057739</t>
  </si>
  <si>
    <t xml:space="preserve">COMPUTADOR INTELL 13 3240 1TB SATA 2X4GB DVDRW GAB ATX 500W N/S 4035PHG0V865, LICENÇA YPGF2-4QQDH-FW7WK-9DTG9-QC7HC-X16-996076</t>
  </si>
  <si>
    <t xml:space="preserve">IMPRESSORA DESKJET INK ADVANTAGE 2546 HP N/S BR44B1H4VJ</t>
  </si>
  <si>
    <t xml:space="preserve">PERSIANA VERTICAL TECIDO COM BLACKOUT LÂMINA 89MM MEDINDO 2,07 X 3,50</t>
  </si>
  <si>
    <t xml:space="preserve">PERSIANA HORIZONTAL TECIDO DE ALUMÍNIO LÂMINA 25MM MEDINDO 1,20 X 1,10</t>
  </si>
  <si>
    <t xml:space="preserve">PROJETOR M5513PB BENQ N/S PDK3D01166BL0D</t>
  </si>
  <si>
    <t xml:space="preserve">TTM120V-TELA TRIPÉ TES 2.40X1.80M/4:3</t>
  </si>
  <si>
    <t xml:space="preserve">IMPRESSORA LASERJET PRO M1536dnfMFP N/S BRFSG3503K</t>
  </si>
  <si>
    <t xml:space="preserve">PROCESSO FAPERJ E-26/110.221/2013 – INCORPORAÇÃO E-26/002/990/2014</t>
  </si>
  <si>
    <t xml:space="preserve">DIVISÓRIA CONTENDO 8 MÓDULOS, sendo 2 módulos de 1,23 x 1,07 e os outros de 2,11x0,49, 2,11x0,53, 1,19x1,07, 3 MÓDULOS DE VIDRO, 2 medindo 1,23x1,05 e 1 medindo 1,19x1,02 e 2 PORTAS de 2,08x0,83</t>
  </si>
  <si>
    <t xml:space="preserve">DIVISÓRIA CONTENDO 5 MÓDULOS medindo 1,28x0,84, 1,28x0,51, 1,28x1,22, 2,08x0,51, 2,08x1,22 E 1 PORTA de 2,08x0,84</t>
  </si>
  <si>
    <t xml:space="preserve">DIVISÓRIA CONTENDO 8 MÓDULOS medindo 2,08x0,20, 1,07x1,20, 1,07x1,24, 1,28x1,20, 1,28x1,24, 1,28x0,20 e 2 MÓDULOS DE VIDRO de 1,04x1,19</t>
  </si>
  <si>
    <t xml:space="preserve">DIVISÓRIA CONTENDO 8 MÓDULOS medindo 1,28x1,09, 2,08x1,09, 1,07x1,14, 1,07x1,19, 1,19x1,28, 1,14x1,28, e 2 MÓDULOS DE VIDRO sendo 1,08x1,16 e 1,10x1,16.</t>
  </si>
  <si>
    <t xml:space="preserve">MICROFONE POLYCOM HDX SÉRIES N/S 82123904520DC5</t>
  </si>
  <si>
    <t xml:space="preserve">APARELHO TELECONFERÊNCIA (CPU) HDX 6000 HD CODE, N/S 88124811AC3ECP</t>
  </si>
  <si>
    <t xml:space="preserve">CÂMERA POLYCOM EAGLEEYE III HDX SÉRIES N/S 177481525</t>
  </si>
  <si>
    <t xml:space="preserve">CONTROLE REMOTO POLYCOM HDX</t>
  </si>
  <si>
    <t xml:space="preserve">DESKTOP INTEL 17 3770 ASUS B75M 32GB(4X8196MB 1TB SATA DVDRW GAB 3U NILKO SINGLE ATX EXTREMASTER M500W</t>
  </si>
  <si>
    <t xml:space="preserve">INCORPORAÇÃO E-26/002/1012/2014 - PROCESSO FAPERJ E-26/112.094/2013</t>
  </si>
  <si>
    <t xml:space="preserve">MONITOR LED SANSUNG FULL HD 1920 X 1080 S22C300F N/S Y1VUHXFF200155J</t>
  </si>
  <si>
    <t xml:space="preserve">NOBREAK SMS NET 4+ USM 1400 BI FX 115 N/S 272850068916</t>
  </si>
  <si>
    <t xml:space="preserve">NOBREAK SMS NET 4+ USM 1400 BI FX 115 N/S 272850068912</t>
  </si>
  <si>
    <t xml:space="preserve">SWITCH KVM COM 4 PORTAS USB DLINK DKVM – 4U N/S DL2T2D3000914</t>
  </si>
  <si>
    <t xml:space="preserve">MISTURADOR ULTRA TURRAX T25 DIGITAL, MODELO T25-D S32 (código de barras: 7344927)</t>
  </si>
  <si>
    <t xml:space="preserve">PROCESSO FAPERJ E-26/112.037/2013 - INCORPORAÇÃO E-26/002/044/2015</t>
  </si>
  <si>
    <t xml:space="preserve">PROJETOR MS513PB COR PRETA – MARCA BENQ – 190W – Lâmpada Philips – UHP 190-160w0.9e20.9</t>
  </si>
  <si>
    <t xml:space="preserve">PROCESSO FAPERJ E-26/111.204/2013 (ERIKA DIAS) - INCORPORAÇÃO E-26/002/759/2014</t>
  </si>
  <si>
    <t xml:space="preserve">SUPORTE UNIVERSAL PARA PROJETORES GIRUS BRANCO</t>
  </si>
  <si>
    <t xml:space="preserve">TELA RETRÁTIL TES 1,80 X 1,80 / 1:1 – TRM 180S</t>
  </si>
  <si>
    <t xml:space="preserve">PERSIANA TRC 4372 HORIZONTAL ALUM BRANCA 140 X 163 TOP RIO</t>
  </si>
  <si>
    <t xml:space="preserve">EQUIPAMENTO ENSAIO DE TRAÇÃO NA FLEXÃO PARA CP PRISMÁTICO – COMPOSTO POR PARTE SUPERIOR E INFERIOR</t>
  </si>
  <si>
    <t xml:space="preserve">AGITADOR MAGNÉTICO SEM AQUECIMENTO (PLACA DE AGITAÇÃO) MARCA QUIMIS, MODELO Q221M-M90 / 240 V – 50W – N/S: 10110842</t>
  </si>
  <si>
    <t xml:space="preserve">DOAÇÃO (SÉRGIO SEABRA) – INCORPORAÇÃO E-26/002/165/2015</t>
  </si>
  <si>
    <t xml:space="preserve">ARQUIVO 4 GAV 1004 TI 136x47x48 KAPP</t>
  </si>
  <si>
    <t xml:space="preserve">ARQUIVO MOVEL 2 GAV 1 GAVTAO 1003 TI 70x47xx48 KAPP</t>
  </si>
  <si>
    <t xml:space="preserve">ESTABILIZADOR 110V CUBIC 300 VA 4 TOMADAS – APC – N/S: 6083050458</t>
  </si>
  <si>
    <t xml:space="preserve">AR CONDICIONADO SPLIT - UNIDADE INTERNA – 42FNCA1255 - HW 12 KBTUS SO FRIO 220V BARRIL SPRINGER</t>
  </si>
  <si>
    <t xml:space="preserve">AR CONDICIONADO SPLIT – UNIDADE EXTERNA – 38KCO1255 - HW 12 KBTUS SO FRIO 220V BARRIL SPRINGER</t>
  </si>
  <si>
    <t xml:space="preserve">42MLCD30M5 – UNIDADE INTERNA SPLIT HW 30 KBTUS SO FRIO 220V MIDEA ELITE</t>
  </si>
  <si>
    <t xml:space="preserve">38KCS30M5 - UNIDADE EXTERNA SPLIT HW 30 KBTUS SO FRIO 220V MIDEA ELITE</t>
  </si>
  <si>
    <t xml:space="preserve">AR CONDICIONADO SPLIT – UNIDADE INTERNA – 42MLCD30M5 HW 30 KBTUS SO FRIO 220V MIDEA ELITE</t>
  </si>
  <si>
    <t xml:space="preserve">AR CONDICIONADO SPLIT – UNIDADE INTERNA – 42MLCD30M5 - HW 30 KBTUS SO FRIO 220V MIDEA ELITE</t>
  </si>
  <si>
    <t xml:space="preserve">AR CONDICIONADO SPLIT - UNIDADE EXTERNA – HW 30 KBTUS SO FRIO 220V MIDEA ELITE – 38KCS30M5</t>
  </si>
  <si>
    <t xml:space="preserve">AR CONDICIONADO SPLIT - UNIDADE INTERNA – 42FNCA12S5MLCD30M5 - HW 12 KBTUS SO FRIO 220V BARRIL SPRINGER</t>
  </si>
  <si>
    <t xml:space="preserve">AR CONDICIONADO SPLIT – UNIDADES EXTERNA - 38KCO12S5 - HW 12 KBTUS SO FRIO 220V MIDEA ELITE</t>
  </si>
  <si>
    <t xml:space="preserve">CORTINA DE AR EOS - EOS3009-Y-1-S- C/CONTROLE 0,90M 220V</t>
  </si>
  <si>
    <t xml:space="preserve">CADEIRA SEC GIR 758 TECIDO AZUL S/ BRAÇO MARCA: MS SYSTEM</t>
  </si>
  <si>
    <t xml:space="preserve">CADEIRA SEC GIR 758 TECIDO AZUL C/ BRAÇO MARCA: MS SYSTEM</t>
  </si>
  <si>
    <t xml:space="preserve">PLATAFORMA ELEVATÓRIA MOD. 453-2 METALIC</t>
  </si>
  <si>
    <t xml:space="preserve">PROCESSO FAPERJ E-26/111.781/2013 – PROC DE INCORP E-26/002/865/2014</t>
  </si>
  <si>
    <t xml:space="preserve">RESFRIADOR DE LÍQUIDOS – MOD. 850 FISATON – N/S 1509154</t>
  </si>
  <si>
    <t xml:space="preserve">BANHO ULTRASSÔNICO C/ AQUECIMENTO CAP. 2,8 LITROS ECO-SONICA N/S UT2015031802</t>
  </si>
  <si>
    <t xml:space="preserve">MANTA AQUECEDORA CLASSE 300 CAPACIDADE 250 ML. C/ REGULADOR- 115 V - FISATON N/S 1381017 MODELO 22 E</t>
  </si>
  <si>
    <t xml:space="preserve">MANTA AQUECEDORA CLASSE 300 CAPACIDADE 500 ML C/ REGULADOR - 115 V - FISATON N/S 1378997 MODELO 52 E</t>
  </si>
  <si>
    <t xml:space="preserve">MANTA AQUECEDORA CLASSE 300 CAPACIDADE 1000 ML C/ REGULADOR - 115 V - FISATON N/S 1488200 MODELO 102 E</t>
  </si>
  <si>
    <t xml:space="preserve">Bomba de Alto vácuo duplo estágio SL 62 – modelo VE2100ND – capacidade 590 ml – n/s: 14-0012</t>
  </si>
  <si>
    <t xml:space="preserve">PROCESSO FAPERJ E-26/110.835/2013 – PROC DE INCORP E-26/002/224/2015</t>
  </si>
  <si>
    <t xml:space="preserve">Banho Maria modelo 5628 Fisatom 230V – n/s 1389988-</t>
  </si>
  <si>
    <t xml:space="preserve">ESTEROSCÓPIO TRINOCULAR MARCA KONTROL MODELO MDT – AMPLIAÇÃO DE 3,5 A 90 VEZES – N/S: 1302204</t>
  </si>
  <si>
    <t xml:space="preserve">PROJETO FAPERJ E-26/112.127/2012 – PROC DE INCORP E-26/002/259/2015</t>
  </si>
  <si>
    <t xml:space="preserve">LDN - LABORATÓRIO DIDÁTICO NAVAL</t>
  </si>
  <si>
    <t xml:space="preserve">PRENSA EMBUTIDORA METALOGRÁFICA MARCA FORTEL MODELO EFD30</t>
  </si>
  <si>
    <t xml:space="preserve">PHMETRO DE BANCADA 827 US COM ELETRODO PRIMATRODE, 120 V – MARCA METROHM – MODELO 827 PH LAB – N/S: 1827001037446</t>
  </si>
  <si>
    <t xml:space="preserve">PAQUÍMETRO UNIVERSAL 150/0,02 MM – CÓDIGO 1220-1502</t>
  </si>
  <si>
    <t xml:space="preserve">MICROMETRO EXTERNO C/ TERMOISOLANTE – CÓDIGO 3202-25A</t>
  </si>
  <si>
    <t xml:space="preserve">MICROMETRO EXTERNO C/ TERMOISOLANTE – CÓDIGO 3202-50A</t>
  </si>
  <si>
    <t xml:space="preserve">SERRA FITA HORIZONTAL SFH 12 – MARCA FERRARI – MODELO SFH12 BIVOLT</t>
  </si>
  <si>
    <t xml:space="preserve">AR CONDICIONADO SPLIT – UNIDADE CONDENSADORA (EXTERNA) MIDEA ELITE HW 30K 220/1 F – CÓDIGO 38KCS30M5</t>
  </si>
  <si>
    <t xml:space="preserve">AR CONDICIONADO SPLIT – UNIDADE EVAPORADORA (INTERNA) MIDEA ELITE HW 30K 220/1 F – CÓDIGO 42 MLCD30M5</t>
  </si>
  <si>
    <t xml:space="preserve">ESMERILHADEIRA ANGULAR ELÉTRICA 2000 W ATTS 220 V – GA7050 – MAKITA N/S: 0026484</t>
  </si>
  <si>
    <t xml:space="preserve">POLITRIZ E LIXADEIRA BT-PO 1100 E 127V – MARCA EINHELL – N/S: LT 2014/09/EBRA-14-2008</t>
  </si>
  <si>
    <t xml:space="preserve">DURÔMETRO PORTÁTIL DIGITAL C/ TOUCH SCREEN N/S: 2013050, COMPOSTO POR 01 DISPOSITIVO DE IMPACTO D + 01 BLOCO DE CALIBRAÇÃO + 01 MINI IMPRESSORA P/ TICKET</t>
  </si>
  <si>
    <t xml:space="preserve">DISPOSITIVO DE IMPACTO TIPO C P/ISH-PHA</t>
  </si>
  <si>
    <t xml:space="preserve">POLITRIZ METALOGRÁFICA – MARCA PANTEC – POLIPAN 2 – M14-1003 – POTÊNCIA 1000W</t>
  </si>
  <si>
    <t xml:space="preserve">CAPELA MODELO SP80N CENTRÍFUGO FS30 220V – SÉRIE: 3335/14 – MARCA SPPENCER</t>
  </si>
  <si>
    <t xml:space="preserve">FORNO MUFLA SEMI AUTOMÁTICO DIGITAL 1200°C COM 7 RAMPAS E 7 PATAMARES SÉRIE 3336/14 – MARCA SPPENCER</t>
  </si>
  <si>
    <t xml:space="preserve">MÁQUINA UNIVERSAL DE ENSAIOS 100KN – MODELO PSA-100 – 220VOLTS – MARCA PANANTEC – N/S: 1422 + VALOR AGREGADO DE COMPONENTES (EXTENSÔMETRO 25 X 2,5 mm + MESA SUPERIORA DES=PDC 15 T / INFERIORA DES=PCP 1T PARA ENSAIO DE COMPRESSÃO + DISPOSITIVO 050x300 COM r2” 12unf2A PARA ENSAIO DE FLEXÃO)</t>
  </si>
  <si>
    <t xml:space="preserve">IMPRESSORA HP DESKJET 1010 – N/S: CN4631830Y</t>
  </si>
  <si>
    <t xml:space="preserve">MONITOR DELL 19” - E1914HF</t>
  </si>
  <si>
    <t xml:space="preserve">COMPUTADOR DELL VOSTRO 3900 – MODELO D17M INTEL SÉRIES – N/S: 30365308514 – DY6PY02</t>
  </si>
  <si>
    <t xml:space="preserve">MICROSCÓPIO METALOGRÁFICO MARCA KONTROL – MODELO IM 750 – AMPLIAÇÃO ATÉ 600 VEZES – POLARIZAÇÃO + VALOR AGREGADO DE COMPONENTES (LENTE OBJETIVA DE 100 VEZES A SECO C/ AMPLIAÇÃO ATÉ 1000 VEZES + ADAPTADOR PARA CÂMERA C-MOUNT COM LENTE 0,5 VEZES)</t>
  </si>
  <si>
    <t xml:space="preserve">COMPUTADOR TUDO EM 1 INTEL CELERON N28 06, TELA 18,5” - MODELO POSITIVO UNION PCTVC1260</t>
  </si>
  <si>
    <t xml:space="preserve">ESTABILIZADOR SMS – 300VA – REVOLUTION SPEEDY – BIVOLT – N/S: 159630721118</t>
  </si>
  <si>
    <t xml:space="preserve">CÂMERA 1.30 MP - SÉRIE 130209160</t>
  </si>
  <si>
    <t xml:space="preserve">IMPRESSORA MULTIFUNCIONAL HP LASERJET M1536DNF – N/S: BRFSFCQ04H</t>
  </si>
  <si>
    <t xml:space="preserve">ARMÁRIO DEPÓSITO EM AÇO CARBONO, CONTENDO INTERNAMENTE 4 PRATELEIRAS REMOVÍVEIS MEDINDO 1980X1200X440 mm</t>
  </si>
  <si>
    <t xml:space="preserve">BALANÇA ANALÍTICA SHIMADZU MODELO: AUY220 N/S: D308520571</t>
  </si>
  <si>
    <t xml:space="preserve">PROJETO FAPERJ E-26/111.781/2013 -PROC DE INCORP E-26/002/865/2014</t>
  </si>
  <si>
    <t xml:space="preserve">MEDIDOR DE PONTO DE FUSÃO MARCA: GEHAKA MODELO: PF 1500 FARMA – 220 VOLTS N/S: 15021901001004</t>
  </si>
  <si>
    <t xml:space="preserve">DESTILADOR DE ÁGUA 5 LITROS MODELO NT – 425 – MARCA NOVATECNICA – N/S: 1410127 – 220V</t>
  </si>
  <si>
    <t xml:space="preserve">BARRILETE DE 30 LITROS EM PVC RÍGIDO GENNAPLASTICS</t>
  </si>
  <si>
    <t xml:space="preserve">AGITADOR MAGNÉTICO COM AQUECIM ENTO – MODELO C MAG HS7 – MARCA IKA N/S: 03418608</t>
  </si>
  <si>
    <t xml:space="preserve">INCUBADORA SHAKER DE BANCADA COM AQUECIMENTO E REFRIGERAÇÃO – MODELO NT715 MARCA NOVATECNICA N/S: 15030210 – 220V</t>
  </si>
  <si>
    <t xml:space="preserve">Estufa CO2 com desinfecção UV. 212L, marca LABOVEN, N/S:0313R0607CE, acompanha cilindro a base de troca</t>
  </si>
  <si>
    <t xml:space="preserve">PROJETO FAPERJ E-26/111.378/2012 – INCORP. E-26/002/288/2015</t>
  </si>
  <si>
    <t xml:space="preserve">NOBREAK SURT 6000 XLTAPC SMART-UPS RT 6KVA 4200W (entrada/saída 208/220V) com 4 tomadas </t>
  </si>
  <si>
    <t xml:space="preserve">MICROSCÓPIO BIOLÓGICO OBJETIVA PLAN - BEL PHOTONICS INV-100 SERIE</t>
  </si>
  <si>
    <t xml:space="preserve">BANHO MARIA MICR. DIGITAL MOD. SL. 150/D 10-SOL</t>
  </si>
  <si>
    <t xml:space="preserve">CÂMERA C/36 INFRA DE 30M A 40M DIGITAL 1/3 600L DUPLO FILTRO LENTE 3.6MM PLÁSTICO – MARCA SHOWTEC</t>
  </si>
  <si>
    <t xml:space="preserve">PROJETO FAPERJ E-26/010.001678/2014 (LEONARDO MOREIRA) – INCORPORAÇÃO E-26/002/164/2015</t>
  </si>
  <si>
    <t xml:space="preserve">GRAVADOR DE VÍDEO DIGITAL – DVR SHOWTEC H264 MODELO SW5104B – HVR 960H 4CH PLÁSTICO PRETO PLUG E PLAY – Nº 20141222000891</t>
  </si>
  <si>
    <t xml:space="preserve">TERMOCOMPENSADOR EM INOX ANALYSER 910707A</t>
  </si>
  <si>
    <t xml:space="preserve">CILINDRO EM AÇO CARBONO 50 LTS</t>
  </si>
  <si>
    <t xml:space="preserve">REGULADOR PRESSÃO GASES ESPECIAIS NITROGÊNIO</t>
  </si>
  <si>
    <t xml:space="preserve">GABINETE DE OBSERVAÇÃO COM VISOR DE PROTEÇÃO PARA TODAS AS UV ABAIXO DE 385 MM – MARCA BOITTON</t>
  </si>
  <si>
    <t xml:space="preserve">Mesa Retangular Auditório 3,6 x 1,4M</t>
  </si>
  <si>
    <t xml:space="preserve">AMPLIFICADOR RECEIVER AB100 MARCA NCA – N/S: B18.873</t>
  </si>
  <si>
    <t xml:space="preserve">CONJUNTO DE 2 CAIXAS DE SOM B52 SF250</t>
  </si>
  <si>
    <t xml:space="preserve">CILINDRO DE CO2 TIPO T 25Kg</t>
  </si>
  <si>
    <t xml:space="preserve">PROJETO FAPERJ E-26/110.766/2013 (FRANCISCO JOSÉ) – INCORPORAÇÃO E-26/002/391/2015</t>
  </si>
  <si>
    <t xml:space="preserve">BOMBA DE VÁCUO E COMPRESSOR DE AR PRISMATEC MODELO 131 TIPO 2C N/S: 14170 10/13</t>
  </si>
  <si>
    <t xml:space="preserve">BOMBA DE VÁCUO E COMPRESSOR DE AR PRISMATEC MODELO 131 TIPO 2C N/S: 14171 10/13</t>
  </si>
  <si>
    <t xml:space="preserve">CENTRÍFUGA DE BANCADA COM ROTOR HORIZONTAL PARA TUBOS DE 15ML ATÉ 50ML – NOVA TÉCNICA MODELO NT810 – N/S: 13120656</t>
  </si>
  <si>
    <t xml:space="preserve">TRANSILUMINADOR DUPLO, LUZ BRANCA E 36 5MM, 20X20CM (cada), WATTS, 110 VO – LTS TFP-L/WL, N/S: 13103136</t>
  </si>
  <si>
    <t xml:space="preserve">HD EXTERNO ITB USB PORTÁTIL PRETO M3 SAMSUNG MODELO HX-M101TCB/G N/S: E2FWJJHF313849 </t>
  </si>
  <si>
    <t xml:space="preserve">ESCADA DE ALUMÍNIO 8 DEGRAUS</t>
  </si>
  <si>
    <t xml:space="preserve">PROCESSO ADIANTAMENTO E-26/002.274/2015 – INCORP. E-26/002/411/2015</t>
  </si>
  <si>
    <t xml:space="preserve">NOBREAK SIN DOUBLE II Uss 10000 Di220/S D 16bt DSP MARCA: SMS, N/S 245290000255</t>
  </si>
  <si>
    <t xml:space="preserve"> PROJETO FAPERJ E-26/210.025/2014  (SÉRGIO SEABRA) – INCORP. E-26/002/431/2015</t>
  </si>
  <si>
    <t xml:space="preserve">LÂMINA DIATOME PARA MICROSCOPIA ELETRONICA FIO 4,0 MM</t>
  </si>
  <si>
    <t xml:space="preserve">PROJETO FAPERJ E-26/111.821/2013 (SÉRGIO SEABRA) – INCORP. E-26/002/432/2015</t>
  </si>
  <si>
    <t xml:space="preserve">CABINE DE SEGURANÇA BIOLÓGICA BIOSEG. TRAVA DE VIDRO 220V MODELO BIOSEG 09, CLASSE II, TIPO A1, SÉRIE FL 18746 , MOTOR 650W</t>
  </si>
  <si>
    <t xml:space="preserve">LÂMINA DIATOME PARA MICROSCOPIA ELETRONICA FIO 2,0 MM</t>
  </si>
  <si>
    <t xml:space="preserve">SUPORTE DE FILTRAÇÃO MILLIPORE – 205 ML</t>
  </si>
  <si>
    <t xml:space="preserve">Projeto FAPERJ E-26/112.040/2013 (ALBERT SUHETT) – INCORPORAÇÃO E-26/002/475/2015</t>
  </si>
  <si>
    <t xml:space="preserve">BOMBA DE VÁCUO MODELO 121 2CV – MARCA PRISMATEC – N/S: 24/02 14733</t>
  </si>
  <si>
    <t xml:space="preserve">PIPETA AUTOMÁTICA CAPP REGULÁVEL 1 ML – MODELO ECOPIPETTE – N/S: IL10485</t>
  </si>
  <si>
    <t xml:space="preserve">KIT PH-METRO DE BANCADA PG-1800 – MARCA GEHAKA – N/S: 13052007001016</t>
  </si>
  <si>
    <t xml:space="preserve">ULTRABOOK DELL VOSTRO 5470 – N/S: 8WW6LZ1</t>
  </si>
  <si>
    <t xml:space="preserve">MULTIFUNCIONAL EPSON L355 – N/S: TZYM081426</t>
  </si>
  <si>
    <t xml:space="preserve">HD EXTERNO SAMSUNG – 1 TB – N/S: E2FWJJHF207D7F</t>
  </si>
  <si>
    <t xml:space="preserve">AGITADOR MAGNÉTICO S/AQUECIMENTO – MODELO 752 – FISATOM – N/S: 1161633</t>
  </si>
  <si>
    <t xml:space="preserve">KIT MEDIDOR DE OXIGÊNIO DISSOLVIDO HI-9146 – MARCA HANNA – N/S: E0029232</t>
  </si>
  <si>
    <t xml:space="preserve">FIGADO, PANCREAS E DUODENO</t>
  </si>
  <si>
    <t xml:space="preserve">BEXIGA C/PROSTATA - 2 PARTES</t>
  </si>
  <si>
    <t xml:space="preserve">RIM C/GLANDULA ADRENAL</t>
  </si>
  <si>
    <t xml:space="preserve">CAMADA DO UTERO C/MUDANÇAS HORMANAIS PERIÓDICAS</t>
  </si>
  <si>
    <t xml:space="preserve">BRAÇO MUSCULADO DELUZ - 7 PARTES</t>
  </si>
  <si>
    <t xml:space="preserve">SISTEMA DIGESTIVO - 3 PARTES</t>
  </si>
  <si>
    <t xml:space="preserve">OSSOS DO PÉ</t>
  </si>
  <si>
    <t xml:space="preserve">CABEÇA E PESCOÇO C/MUSCULATURA</t>
  </si>
  <si>
    <t xml:space="preserve">CORAÇÃO - 2 PARTES</t>
  </si>
  <si>
    <t xml:space="preserve">CÂMARA DE ANAEROBIOSE TIPO C, VINIL CAMARA DE VACUO AUTOMATICO, SEM AQUECIMENTO, PÉ 110V VACUO DE AR DE BLOQUEIO, NÃO AQUECIDA, PÉ 110V IMPRESSÃO DIM "L X 38" 62 D (1,575mm X 965mm LD) C/BOMBA DE VÁCUO - 4 PÉS (183cm) 2 TUBOS REULARES DE GÁS + 3 PÉS (91cm) P/TUBOS DE REGULADOR CAIXA FÃ AQUECIDA.</t>
  </si>
  <si>
    <t xml:space="preserve">NOTEBOOK SONY VAIO SVE14115FBB, MODELO SVE141C11X, N/S:  27554914 – 3006257</t>
  </si>
  <si>
    <t xml:space="preserve">PROJETO FAPERJ E-26/112.154/2012 – INCOP. E-26/002/674/2015</t>
  </si>
  <si>
    <t xml:space="preserve">NOTEBOOK SONY VAIO SVE14115FBB, MODELO SVE141C11X, N/S:  27554914-3006217</t>
  </si>
  <si>
    <t xml:space="preserve">COMPUTADOR CABINETE ATX COMPLETO, TECLADO ABNT 2 USB, PL. MÃE INTEL H61 PROC. CORE 15 3330, MODELO WSFT2011801 </t>
  </si>
  <si>
    <t xml:space="preserve">MONITOR LCD LED 15,8” LG E1941C MODELO E1941SY, N/S 211SPYR28898</t>
  </si>
  <si>
    <t xml:space="preserve">FORNO ELÉTRICO TIPO mufla 220V MDS 100x120x150 MM N:3958, TEMP:1,200 FORMITEC</t>
  </si>
  <si>
    <t xml:space="preserve">MICROSCÓPIO TRINOCULAR COMPACTO OLYMPUS CX31, MODELO CX31RTSF, N/S: 2J39319</t>
  </si>
  <si>
    <t xml:space="preserve">CÂMERA DE VÍDEO PARA MICROSCOPIA 1.3 MP, MODELO U-LH100L-3, 127 V, N/S: 2M34595 OLYMPUS</t>
  </si>
  <si>
    <t xml:space="preserve">DURÔMETRO ROCKWELL A-B-C NORMAL (HRC-HRB-HRA) CÓDIGO COMERCIAL 400.005 MARCA DIGIMES</t>
  </si>
  <si>
    <t xml:space="preserve">BANHO MARIA PARA TEMPERA GRANDE CAPACIDADE 28 LITROS, LEITURA E AJUSTE DIGITAL, MODELO NT 265,  220 V, N/S: 13070199.</t>
  </si>
  <si>
    <t xml:space="preserve">BANHO MARIA MICROPROCESSADO PARA TEMPERA MODELO Q-215M1, N/S: 12010222 QUIMIS</t>
  </si>
  <si>
    <t xml:space="preserve">POLITRIZ LIXADEIRA METALOGRAFICA,  MODELO PL 01, LABORANA, LABCM2021, 220V, SÉRIE 10172</t>
  </si>
  <si>
    <t xml:space="preserve">ARMÁRIO AA-120 CINZA 200x120x47m ARTE</t>
  </si>
  <si>
    <t xml:space="preserve">MESA TAMPO DIR S/GAVETA NOCE 160x70x74 ALFA E PARES DE PÉ DAT/SEC/DIR PRATA ALFA </t>
  </si>
  <si>
    <t xml:space="preserve">ARQUIVO MOV 2 GAVETAS E 1 GAVETÃO NOCE NOVO 50x47x64 ALFA.</t>
  </si>
  <si>
    <t xml:space="preserve">IMPRESSORA MULTIFUNCIONAL DESKJET HP INK ADVANTAGE 2546, N/S: BR38R1H5YC</t>
  </si>
  <si>
    <t xml:space="preserve">CADEIRA OFFICE DETR PRETA</t>
  </si>
  <si>
    <t xml:space="preserve">PH METRO D3E BOLSO ELETRÔNICO COM COMPENSAÇÃO AUTOMÁTICA, PHEP – HANNA INSTRUMENTS, N/S: HI98108</t>
  </si>
  <si>
    <t xml:space="preserve">PROJETO FAPERJ E-26/111.681/2011 – Incorporação E-26/002/349/2015</t>
  </si>
  <si>
    <t xml:space="preserve">LUXIMETRO DIGITAL, 20 - 200.000 LUX PRECISÃO + - 3, EQUITHERM – N/S: 110901692</t>
  </si>
  <si>
    <t xml:space="preserve">CONDUTIVIMETRO DE BOLSO DIGITAL, EC TDS E TEMPERA,HANNA INSTRUMENTS, N/S: 98311</t>
  </si>
  <si>
    <t xml:space="preserve">ESTUFA DE CULTURA BACTERIOLÓGICA MODELO NT522 NOVATECNICA N/S: BK13050750</t>
  </si>
  <si>
    <t xml:space="preserve">BARRILETE PVC 10 LITROS – WEA </t>
  </si>
  <si>
    <t xml:space="preserve">BARRILETE PVC 50 LITROS – WEA </t>
  </si>
  <si>
    <t xml:space="preserve">CPU INTEL G 3250, ASUS H81, 500 GB, 8GB DRIII / DVD-RW, ATX, TECLADO, MOUSE GENIUS, CX SOM</t>
  </si>
  <si>
    <t xml:space="preserve">PROJETO FAPERJ E-26/111.781/2013 – Incorporação E-26/002/865/2014</t>
  </si>
  <si>
    <t xml:space="preserve">CPU INTEL i5 4440, ASUS H81, 1TB, 8GB DRIII / DVD-RW, ATX, TECLADO, MOUSE GENIUS, CX SOM</t>
  </si>
  <si>
    <t xml:space="preserve">MONITOR LED 21,5 AOC N/S: FMY5AIA000289, MODELO E22705WN</t>
  </si>
  <si>
    <t xml:space="preserve">MESA COMPACTA P/ CENTRÍFUGA, MARCA EPP</t>
  </si>
  <si>
    <t xml:space="preserve">ROTOR DE ÂNGULO FIXO, MODELO F34-6, MARCA EPP 5821CG001193, MAIS 3 JOGOS DE ADAPTADORES P/ TUBOS FALCON 1X 50ML MARCA EPP</t>
  </si>
  <si>
    <t xml:space="preserve">ESTEREOMICROSCÓPIO SMZ168TL TRINOCULAR MARCA MOTIC</t>
  </si>
  <si>
    <t xml:space="preserve">AGITADOR VORTEX MODELO 772, N/S: 1346252, MARCA FISATON</t>
  </si>
  <si>
    <t xml:space="preserve">AGITADOR VORTEX MODELO 772, N/S: 1346245, MARCA FISATON</t>
  </si>
  <si>
    <t xml:space="preserve">VERITI TERMOCICLADOR BLOCO COM 96 POÇOS AB APPLIED BIOSYSTEMS, N/S 2990220530 </t>
  </si>
  <si>
    <t xml:space="preserve">IMPRESSORA MULTIFUNCIONAL HPLAZER JET COLOR PRO 100 M175A, N/S: BRDSF7P02N</t>
  </si>
  <si>
    <t xml:space="preserve">MICROCOMPUTADOR COM: PLACA MÃE GA MGI MSI – BCV, PROCESSADOR CORE IS 3330BOX, MEMÓRIA DDR3 13334GB, HD SAIA DE 500GB, KIT MULTIMÍDIA (TECLADO E MOUSE), GRAVADOR DVD LG, GABINETE ATX, FONTE RED 600W-WISE CASE </t>
  </si>
  <si>
    <t xml:space="preserve">MONITOR 19 LG – BOX, MODELO LED – 20EN33, N/S: 3068PLC1V104</t>
  </si>
  <si>
    <t xml:space="preserve">MONITOR 19 LG – BOX, MODELO LED – 20EN33, N/S: 3068PED1V012</t>
  </si>
  <si>
    <t xml:space="preserve">MONITOR 19 LG – BOX, MODELO LED – 20EN33, N/S: 3068PJP1V044</t>
  </si>
  <si>
    <t xml:space="preserve">MONITOR 19 LG – BOX, MODELO LED – 20EN33, N/S: 3068PAE1V112</t>
  </si>
  <si>
    <t xml:space="preserve">FONTE DE ELETROFORESE MODELO POWER PAC, N/S: 041BR103353</t>
  </si>
  <si>
    <t xml:space="preserve">MESA EM MDF BRANCO PARA APOIO DE IMPRESSORAS</t>
  </si>
  <si>
    <t xml:space="preserve">BANCADA EM AÇO COM TAMPA DE GRANITO 100x90x70CM</t>
  </si>
  <si>
    <t xml:space="preserve">BANCADA DE MADEIRA MACIÇA PARA APOIO DE EQUIPAMENTO, MEDINDO 40x100x146CM.</t>
  </si>
  <si>
    <t xml:space="preserve">REFRIGERADOR 2P 557L FROST FREE DF80-110V, ELECTROLUX</t>
  </si>
  <si>
    <t xml:space="preserve">TERMOHIGROMETRO</t>
  </si>
  <si>
    <t xml:space="preserve">MONITOR LED 21,5 AOC N/S: FMY5AIA000309, MODELO E22705WN</t>
  </si>
  <si>
    <t xml:space="preserve">SUPORTE PARA MICROPIPETAS MONOCANAIS, BRP CIENTÍFICA</t>
  </si>
  <si>
    <t xml:space="preserve">ESCORREDOR DE VIDRARIAS EM POLIPROPILENO (33x33CM 16 PINOS WEA)</t>
  </si>
  <si>
    <t xml:space="preserve">TIMER DIGITAL COUNT DOWN/UP</t>
  </si>
  <si>
    <t xml:space="preserve">CONDICIONADOR DE AR ACJ 30.000 BTU, 220V MANUAL SPRINGER SILENTIA</t>
  </si>
  <si>
    <t xml:space="preserve">BANCADA LATERAL, 150x60CM, COM MÓDULO DE 4 GAVETAS COM RODÍZIOS</t>
  </si>
  <si>
    <t xml:space="preserve">UNIFI-UAP-LR ACESS POINT UBIQUITI 300Mpbs</t>
  </si>
  <si>
    <t xml:space="preserve">PROCESSO DE ADIANTAMENTO E-26/002/600/2015 – Incorporação E-26/002/772/2015</t>
  </si>
  <si>
    <t xml:space="preserve">SWITCH D-LINK DES 1024D</t>
  </si>
  <si>
    <t xml:space="preserve">ROTEADOR TPLINK WIRELES TL-WR 740N 150Mbps</t>
  </si>
  <si>
    <t xml:space="preserve">ESTABILIZADOR TSSHARA 300VA</t>
  </si>
  <si>
    <t xml:space="preserve">MICROSCÓPIO METALOGRÁFICO INVERTIDO – MARCA NOVA OPTICAL SYSTEMS – N/S: 16030192</t>
  </si>
  <si>
    <t xml:space="preserve">PROJETO FAPERJ E-26/010.002619/2014 – INCORP. E-26/002/214/2016</t>
  </si>
  <si>
    <t xml:space="preserve">NOTEBOOK HP PAVILION DM 1 RMM: HSTNN-E05C – cod: 0584-10-1869</t>
  </si>
  <si>
    <t xml:space="preserve">PROJETO FAPERJ E-26/010.002644/2014 -  INCORP E-26/002/213/2016</t>
  </si>
  <si>
    <t xml:space="preserve">NOTEBOOK ACER ASPIRE – N/S: LXAKVOC004750113AF2500</t>
  </si>
  <si>
    <t xml:space="preserve">CENTRÍFUGA DE BANCADA – NOVA TÉCNICA – MODELO NT800 – N/S: 16030134 – 127 volts</t>
  </si>
  <si>
    <t xml:space="preserve">CADEIRA PRES. C/ BRAÇO PU/TEL PRETA BASE CROMADA 0047 PRIME</t>
  </si>
  <si>
    <t xml:space="preserve">PROJETO FAPERJ E-26/111.592/2014 -  INCORP E-26/002/256/2016</t>
  </si>
  <si>
    <t xml:space="preserve">COMPUTADOR HP PAVILION 23 – ALL IN ONE – CORE I5 – 8GB – N/S: BRJ513NN0L</t>
  </si>
  <si>
    <t xml:space="preserve">NOTEBOOK LENOVO – MODELO 80E6  CORE I7 BRANCO – 8GB 1TB 14PB – N/S: PE01G49G</t>
  </si>
  <si>
    <t xml:space="preserve">NO BREAK APC BLACK UPS 1500 VA AT BIVOLT – N/S: 6146710224</t>
  </si>
  <si>
    <t xml:space="preserve">NO BREAK APC BLACK UPS 1500 VA AT BIVOLT – N/S: 6146710225</t>
  </si>
  <si>
    <t xml:space="preserve">IMPRESSORA MULTIFUNCIONAL EPSON – ECOTANK L355BR – N/S: TZYM478024</t>
  </si>
  <si>
    <t xml:space="preserve">MESA C/ 2 GAVETAS COR MARROM, PÉS PRATA</t>
  </si>
  <si>
    <t xml:space="preserve">RACK STANDARD 19-220U X 900MM PRETO</t>
  </si>
  <si>
    <t xml:space="preserve">ROTEADOR WIRELESS TP-LINK BRANCO 300MBPS – MODELO TL-WR841ND – N/S: 214A382013087</t>
  </si>
  <si>
    <t xml:space="preserve">HD D MARCA: LACIE BRANCO – CLOUDBOX 3TB – NETWORK – N/S: 16041310025049OHB</t>
  </si>
  <si>
    <t xml:space="preserve">NOTEBOOK SONY VAYO MODELO SVT131A11X – PRODUCT NAME: SVT13125CBS BR4 – Nº SÉRIE: 27546043 3096337</t>
  </si>
  <si>
    <t xml:space="preserve">INCORPORAÇÃO PROCESSO E-26/002/332/2016 - PROCESSO FAPERJ E-26/112.156/2012</t>
  </si>
  <si>
    <t xml:space="preserve">BALANÇA ANALÍTICA AUY220 – SHIMADZU – N/S: D311120126/2012</t>
  </si>
  <si>
    <t xml:space="preserve">PROJETO FAPERJ E-26/110.700/2012 – INCORP E-26/002/307/2016</t>
  </si>
  <si>
    <t xml:space="preserve">MEDIDOR DE PH PORTÁTIL DIGITAL – MODELO 300M – N/S: 8299/13 – ANALYSER</t>
  </si>
  <si>
    <t xml:space="preserve">PLACA DE AGITAÇÃO COM AQUECIMENTO – CAPACIDADE 10 LITROS – MODELO IKA C-MAG HS7 S1 – N/S: 07.27611</t>
  </si>
  <si>
    <t xml:space="preserve">QUADRO BRANCO EASY OFFICE 0,40 X 0,60</t>
  </si>
  <si>
    <t xml:space="preserve">NOTEBOOK SONY VAYO MODELO SVF15NA1YX – PRODUCT NAME: SVF15N17CBS BR4 – Nº SÉRIE: 54658129 0001789 – CORE I7</t>
  </si>
  <si>
    <t xml:space="preserve">HD EXTERNO SONY  MODELO HD E1 – SC2 WW1 – Nº SÉRIE: 201307 FBV1AES371000A5</t>
  </si>
  <si>
    <t xml:space="preserve">BANQUETA AÇO/PVC ASSENTO COURINO D37 QSPT – PRETO</t>
  </si>
  <si>
    <t xml:space="preserve">PROJETO FAPERJ E-26/112.156/2012 – INCORP E-26/002/332/2016</t>
  </si>
  <si>
    <t xml:space="preserve">COMPUTADOR INTEL CORE  I3-3220, HD SEAGATE 500GB</t>
  </si>
  <si>
    <t xml:space="preserve">MONITOR LG 18'5 E1941 – Nº SÉRIE: 3048PPB0H784</t>
  </si>
  <si>
    <t xml:space="preserve">NOTEBOOK SONY VAYO MODELO SVT131A11X – PRODUCT NAME: SVT13125CBS BR4 – Nº SÉRIE: 275460435096536</t>
  </si>
  <si>
    <t xml:space="preserve">BANQUETA ALTA  106 CROM ASSENTO COURINO PRETO CARRARO</t>
  </si>
  <si>
    <t xml:space="preserve">MICROSCÓPIO INDUSTRIAL OLYMPUS BX51M MODELO BX51RF – Nº SÉRIE: 4J43625</t>
  </si>
  <si>
    <t xml:space="preserve">ARMÁRIO AA-120 ARTE CINZA 200X120X47</t>
  </si>
  <si>
    <t xml:space="preserve">MESA ESCRITÓRIO MADEIRA TAMPO REDONDO TABACO LIGHT 100X74 ALFA + PARES DE PÉ REDONDO PRATA LIGHT ALFA</t>
  </si>
  <si>
    <t xml:space="preserve">CADEIRA SECRETÁRIA FIXA 1058 (2V) EXPORT PRETA (360011)</t>
  </si>
  <si>
    <t xml:space="preserve">CADEIRA PRESIDENCIAL C/ BRAÇOS PU PRETA 9902A PRIME</t>
  </si>
  <si>
    <t xml:space="preserve">ARQUIVO 4 GAVETAS 3004 CARVALHO (141X47X45) KAPP</t>
  </si>
  <si>
    <t xml:space="preserve">GAVETEIRO P/ MESA 2 GAVETAS 3002 CARVALHO KAPP</t>
  </si>
  <si>
    <t xml:space="preserve">MESA SECRETARIA 3120 CARVALHO (75X122X80) KAPP (2V)</t>
  </si>
  <si>
    <t xml:space="preserve">CLUSTER COMPUTACIONAL  C/ PROCESSADOR INTEL XEON E5-2687Wv2 (3,4 Ghz/25mb8,0GT/2011/TDP150W) E PLACA MÃE INTEL S2600CP4 (LGA201)</t>
  </si>
  <si>
    <t xml:space="preserve">LIXADEIRA/POLITRIZ  MODELO VV200-PU ARATEC – ARAPOL VV C/ PRATO DE REPOSIÇÃO – Nº SÉRIE: 15103060</t>
  </si>
  <si>
    <t xml:space="preserve">ESCADA MADEIRA PINTOR 8 DEGRAUS</t>
  </si>
  <si>
    <t xml:space="preserve">ADIANTAMENTO E-26/002/188/2016 – INCORP E-26/002/437/2016</t>
  </si>
  <si>
    <t xml:space="preserve">ESTABILIZADOR SMS REVOLUTION SPEEDY 500 – 110V – N/S: 159620074011</t>
  </si>
  <si>
    <t xml:space="preserve">PROJETO FAPERJ E-26/110.789/2011 (ANDRÉ FONSECA) – INCORPORAÇÃO E-26/002/329/2016</t>
  </si>
  <si>
    <t xml:space="preserve">COMPUTADOR PAV. SLIMLINE S5715BR – CORE I3 – MARCA HP – N/S: BRG14300ZW</t>
  </si>
  <si>
    <t xml:space="preserve">MONITOR LED 18,5” WIDESCREEN – LG – MODELO E1941S – N/S: 111SPSL05902</t>
  </si>
  <si>
    <t xml:space="preserve">NOTEBOOK G470 I3 (2ª GERAÇÃO) 2.1 GHZ 4GB – MODELO20078 – MARCA LENOVO – N/S: RB00394477</t>
  </si>
  <si>
    <t xml:space="preserve">TELEFONE PLENO INTELBRÁS PRETO – N/S: NSUE070294100</t>
  </si>
  <si>
    <t xml:space="preserve">ADIANTAMENTO E-26/002/498/2016 – INCORPORAÇÃO E-26/002/697/2016</t>
  </si>
  <si>
    <t xml:space="preserve">PIPETA MOTORIZADA TIPO AID 1 A 100ml – MARCA SWIFT PET+ -N/S: 103520304</t>
  </si>
  <si>
    <t xml:space="preserve">MICROSCÓPIO BIOLÓGICO BINOCULAR, OBJETIVA PLANACROMÁTICA, BIVOLT – MARCA BIOVAL – N/S: 1001810</t>
  </si>
  <si>
    <t xml:space="preserve">CUBA PARA ELETROFORESE VERTICAL 10X10 CM COMPLETO – MARCA DGEL – N/S: C20H51011019</t>
  </si>
  <si>
    <t xml:space="preserve">COMPUTADOR H420 I3 (2ª GERAÇÃO) 3.3 GHZ 4 GB – LENOVO – N/S: YS011107JG</t>
  </si>
  <si>
    <t xml:space="preserve">FORNO MICROONDAS NN ST 254WRUN 21 LITROS – PANASONIC – N/S: BM6EA007796</t>
  </si>
  <si>
    <t xml:space="preserve">UNIDADE CONDENSADORA INTERNA CARRIER VER. 58000 BTU – 220V F 38CCD060535MC</t>
  </si>
  <si>
    <t xml:space="preserve">UNIDADE EVAPORADORA EXTERNA P/T 58000 BTU  Q/F 42XQC060515LC</t>
  </si>
  <si>
    <t xml:space="preserve">UNIDADE CONDENSADORA INTERNA SPRINGER BAR 18000 BTU'S 220V F 38KCB018515MS</t>
  </si>
  <si>
    <t xml:space="preserve">UNIDADE EVAPORADORA EXTERNA SPRINGER  HW 18000 BTU'S F 42RWCA018515LS</t>
  </si>
  <si>
    <t xml:space="preserve">UNIDADE CONDENSADORA INTERNA SPRINGER BAR 12000 BTU'S 220V F 38KCB012515MS</t>
  </si>
  <si>
    <t xml:space="preserve">UNIDADE EVAPORADORA EXTERNA SPRINGER  HW 12000 BTU'S F 42RWCA012515LS</t>
  </si>
  <si>
    <t xml:space="preserve">AR CONDICIONADO ACJ SPRINGER DUO 7500 BTU'S H 220 MEC QCA075BBB</t>
  </si>
  <si>
    <t xml:space="preserve">MESA REFEITÓRIO COM 8 BANQUETAS ACOPLADAS BRANCA</t>
  </si>
  <si>
    <t xml:space="preserve">PREGÃO ELETRÔNICO -  E-26/002/774/2015 – INCORPORAÇÃO E-26/002/520/2016</t>
  </si>
  <si>
    <t xml:space="preserve">HD EXTERNO 2 TB SEAGATE PRETO USB DESKTOP – N/S: 2GHMX9HN</t>
  </si>
  <si>
    <t xml:space="preserve">ROTEADOR WIRELESS 4 PORTAS – MARCA TP-LINK – 300 MBPS TL-WR – N/S: 11877600219, C/ 3 ADPTADORES WIRELESS USB 802.11N 150 MBPS R </t>
  </si>
  <si>
    <t xml:space="preserve">MONITOR  LCD 18,5' WIDESCREEN LG – MODELO W1943C – N/S: 111SPBF05461</t>
  </si>
  <si>
    <t xml:space="preserve">BEBEDOURO 2,1 L – MARCA LATINA ACQUATRONIC – COMP. BIV. BRANCO</t>
  </si>
  <si>
    <t xml:space="preserve">FORNO MICROONDAS 23L PANASONIC – NN-ST341WP STYLE – 110V BRANCO</t>
  </si>
  <si>
    <t xml:space="preserve">CAPELA DE EXAUSTÃO DE GASES 220V – MARCA UNION</t>
  </si>
  <si>
    <t xml:space="preserve">FORNO MICROONDAS NN ST 254WRUN 21 LITROS – PANASONIC – N/S: BM6FA002259</t>
  </si>
  <si>
    <t xml:space="preserve">FORNO MICROONDAS NN ST 254WRUN 21 LITROS – PANASONIC – N/S: BM6EA007792</t>
  </si>
  <si>
    <t xml:space="preserve">CADEIRA PRESIDENTE C/ BRAÇO, COURO MARROM GAS 630-E PRIME</t>
  </si>
  <si>
    <t xml:space="preserve">PROJETO FAPERJ E-26/111.078/2013 (NEYDA DE LA CARIDAD) – INCORP E-26/002/708/2016</t>
  </si>
  <si>
    <t xml:space="preserve">ARMÁRIO DE BANCADA BRANCO COM 9 PORTAS, 1 GAVETAS E 1 PIA, MARCA LABIOMEDICA</t>
  </si>
  <si>
    <t xml:space="preserve">AR CONDICIONADO SPLIT (UNIDADE CONDENSADORA E EVAPORADORA)  9000 BTUS – FR MAXIME 2LX – KOMECO – N/S: K091-01001107010030101</t>
  </si>
  <si>
    <t xml:space="preserve">BARRILETE PVC 30L – MARCA UNION</t>
  </si>
  <si>
    <t xml:space="preserve">ESTUFA PARA ESTERELIZAÇÃO  E SECAGEM, 200°C, 100L – MARCA SOLAB – MODELO SL-100</t>
  </si>
  <si>
    <t xml:space="preserve">MICROPIPETA VOL. VARIÁVEL 2 A 20 ul  – HTL – MARCA GOPET II – N/S: FP50167</t>
  </si>
  <si>
    <t xml:space="preserve">MICROPIPETA VOL. VARIÁVEL 20 A 200 ul  – HTL – MARCA GOPET II – N/S: FP56712</t>
  </si>
  <si>
    <t xml:space="preserve">MICROPIPETA VOL. VARIÁVEL 100 A 1000 ul  – HTL – MARCA GOPET II – N/S: AQ44362</t>
  </si>
  <si>
    <t xml:space="preserve">MINI PROJETOR BASIC BETEC 1200 LUMENS – MODELO BT805</t>
  </si>
  <si>
    <t xml:space="preserve">PROJETO FAPERJ  E-26/010.002772/2014 – INC. E-26/002/635/2016</t>
  </si>
  <si>
    <t xml:space="preserve">ESTUFA PARA CULTURA BACTERIOLÓGICA 42 L – MODELO SL – 101 – MARCA SOLAB – N/S: 61/12 – 220 VOLTS</t>
  </si>
  <si>
    <t xml:space="preserve">DESTILADOR DE NITROGÊNIO – MARCA SOLAB – MODELO SL 74</t>
  </si>
  <si>
    <t xml:space="preserve">BLOCO DIGESTOR P/ 8 TUBOS MACRO – MARCA SOLAB – MOD SL 50/8 – N/S: 50/12</t>
  </si>
  <si>
    <t xml:space="preserve">DESTILADOR DE ÁGUA 5 L/H 220V – MARCA NOVATÉCNICA – MODELO NT 425 – N/S: 12080525</t>
  </si>
  <si>
    <t xml:space="preserve">MULTIFUNCIONAL EPSON L355 3X1 5760X1440 DPI WIFI – N/S: S3ZK104599</t>
  </si>
  <si>
    <t xml:space="preserve">ARMÁRIO DE BANCADA BRANCO COM 9 PORTAS, 9 GAVETAS, MARCA LABIOMEDICA</t>
  </si>
  <si>
    <t xml:space="preserve">NOTEBOOK LENOVO V310 15-6200U / 4 GB – 1TB – W10 – MODELO 80UF – N/S: PE02FG4X</t>
  </si>
  <si>
    <t xml:space="preserve">PROJETO FAPERJ E-26/210.025/2014 (SÉRGIO SEABRA / RENATO DA MATTA) – INCORP. E-26/002/431/2015</t>
  </si>
  <si>
    <t xml:space="preserve">CORTADORA METALOGRÁFICA MODELO CM60 – N º SÉRIE 6053 – MARCA TECLAGO</t>
  </si>
  <si>
    <t xml:space="preserve"> MONITOR LG FLATRON MODELO E22405-PN – N/S: 011SPYR06466 </t>
  </si>
  <si>
    <t xml:space="preserve">PROJETO FAPERJ  E-26/112.304/2008 e E-26/111.215/2009 – incorp. E-26/002/735/2016 (Luciana Portal)</t>
  </si>
  <si>
    <t xml:space="preserve"> MONITOR LG FLATRON MODELO E22405-PN – N/S: 011SPHG06465</t>
  </si>
  <si>
    <t xml:space="preserve">COMPUTADOR DESKTOP WORKSTATION I5 </t>
  </si>
  <si>
    <t xml:space="preserve">AR CONDICIONADO SPLIT (UNIDADE CONDENSADORA E EVAPORADORA)  12 MIL BTUS – CF PR – CONSUL BEM ESTAR – MODELO CBV12D/CBY12D</t>
  </si>
  <si>
    <t xml:space="preserve">QUADRO MAGNÉTICO 1,20 X 0,90 BRANCO MOLDURA ALUMÍNIO - EASY OFFICE</t>
  </si>
  <si>
    <t xml:space="preserve">DESUMIDIFICADOR DE AMBIENTE FORA MOFO – MARCA FORCE LINE – MODELO  295  - LOTE 3513031773</t>
  </si>
  <si>
    <t xml:space="preserve">BALANÇA ELETRÔNICA DIGITAL 320g (0,001) – MARCA SHIMADZU – N/S: D480500021/2010</t>
  </si>
  <si>
    <t xml:space="preserve">AGITADOR MAGNÉTICO C/ AQUECIMENTO – MARCA GO STIRRER MS-H-PRO – N/S: MA00000088</t>
  </si>
  <si>
    <t xml:space="preserve">BALANÇA DE PRECISÃO 3200g – MARCA SHIMADZU – N/S: D480600065/2010</t>
  </si>
  <si>
    <t xml:space="preserve">MULTIFUNCIONAL  TX235W EPSON – MODELO C461D – N/S: P4GY012601</t>
  </si>
  <si>
    <t xml:space="preserve">ARMÁRIO AA-90 CINZA ARTE 200X90X47</t>
  </si>
  <si>
    <t xml:space="preserve">INCUBADORA BOD DIGITAL MICROPROCESSADA, 110V – SOLAB – MODELO SL 200/120 – N/S: 003/12</t>
  </si>
  <si>
    <t xml:space="preserve">CENTRÍFUGA REFRIGERADA DE BANCADA NOVA TÉCNICA – MODELO NT825 – 110V – N/S: 12020111</t>
  </si>
  <si>
    <t xml:space="preserve">REFRIGERADOR 122L ELECTROLUX RE120 110V BRANCO</t>
  </si>
  <si>
    <t xml:space="preserve">INCUBADORA BOD DIGITAL MICROPROCESSADA, 220V – SOLAB – MODELO SL 200/120 – N/S: 029/12</t>
  </si>
  <si>
    <t xml:space="preserve">HOMOGENEIZADOR DE TECIDOS POTTER – NOVATECNICA – MODELO NT137 – N/S: 11030120</t>
  </si>
  <si>
    <t xml:space="preserve">ROTOR ANGULAR P/ CENTRÍFUGA REFRIGERADA – MARCA NOVATECNICA</t>
  </si>
  <si>
    <t xml:space="preserve">MOINHO ANALÍTICO IKA – MODELO A11 BASIC S32 – 220/240V</t>
  </si>
  <si>
    <t xml:space="preserve">BOMBA DE VÁCUO PRISMATEC BIVOLT TIPO 2VC – MODELO 131 – N/S: 11080</t>
  </si>
  <si>
    <t xml:space="preserve">SISTEMA PARA PURIFICAÇÃO DE ÁGUA TIPO 1 (ULTRAPURA) 60L/H, 220V – MARCA MEGA PURITY – N/S: NHM9111130-182C-WH</t>
  </si>
  <si>
    <t xml:space="preserve">PENEIRA TOTAL INOX 8X2 MALHA 8 ABERT. 2,36mm BERTEL</t>
  </si>
  <si>
    <t xml:space="preserve">PENEIRA TOTAL INOX 8X2 MALHA 10/9 ABERT. 2,00mm BERTEL</t>
  </si>
  <si>
    <t xml:space="preserve">PENEIRA TOTAL INOX 8X2 MALHA 30/28 ABERT. 0,600mm BERTEL</t>
  </si>
  <si>
    <t xml:space="preserve">PENEIRA TOTAL INOX 8X2 MALHA 60 ABERT. 0,250mm BERTEL</t>
  </si>
  <si>
    <t xml:space="preserve">PENEIRA TOTAL INOX 8X2 MALHA 100 ABERT. 0,150mm BERTEL</t>
  </si>
  <si>
    <t xml:space="preserve">PENEIRA TOTAL INOX 8X2 MALHA 200 ABERT. 0,075mm BERTEL</t>
  </si>
  <si>
    <t xml:space="preserve">LAVADORA DE ULTRASOM, 2,8L – BIVOLT – MARCA ULTRA CLEANER UNIQUE – MODELO USC 1400 – N/S: 12066355</t>
  </si>
  <si>
    <t xml:space="preserve">AGITADOR VÓRTEX COM CONTROLE DE VELOCIDADE – MARCA NORTECIENTÍFICA – MODELO NA3600 – BIVOLT - N/S: 129-2012</t>
  </si>
  <si>
    <t xml:space="preserve">AGITADOR VÓRTEX COM CONTROLE DE VELOCIDADE – MARCA NORTECIENTÍFICA – MODELO NA3600 – BIVOLT - N/S: 131-2012</t>
  </si>
  <si>
    <t xml:space="preserve">BALANÇA ANALÍTICA 210g (0,0001g) – MARCA BEL – N/S: BR1200253</t>
  </si>
  <si>
    <t xml:space="preserve">BALANÇA DE PRECISÃO CAPACIDADE 3200G – MARCA SHIMADZU – MODELO BL3200H – N/S: D477810340</t>
  </si>
  <si>
    <t xml:space="preserve">PENEIRA TOTAL INOX 8X2 MALHA 40/35 ABERT. 0,425mm BERTEL</t>
  </si>
  <si>
    <t xml:space="preserve">AGITADOR MECÂNICO ALTO TORQUE 220V – NOVATÉCNICA – MODELO NT134 – N/S: 12080579</t>
  </si>
  <si>
    <t xml:space="preserve">AGITADOR MECÂNICO ALTO TORQUE 220V – NOVATÉCNICA – MODELO NT134 – N/S: 12080578</t>
  </si>
  <si>
    <t xml:space="preserve">VISCOSÍMETRO KIT COMPLETO EM INOX – MARCA METALLUM</t>
  </si>
  <si>
    <t xml:space="preserve">ESTUFA PARA ESTERELIZAÇÃO  E SECAGEM, 250°C, 150L – MARCA SOLAB – MODELO SL-100/150I – 220V – N/S: 07/13-0077</t>
  </si>
  <si>
    <t xml:space="preserve">HASTE PARA AGITADOR – MARCA NOVATÉCNICA</t>
  </si>
  <si>
    <t xml:space="preserve">BALANÇA DE PRECISÃO – MODELO L1502 – MÁX. 1500G – MARCA BEL – N/S: ITBR1300333</t>
  </si>
  <si>
    <t xml:space="preserve">MEDIDOR DE PH DE BANCADA – MARCA TECNOPRON – MODELO MPA 210 – BIVOLT – N/S: 21466/1306</t>
  </si>
  <si>
    <t xml:space="preserve">AGITADOR MAGNÉTICO DIGITAL COM AQUECIMENTO – MODELO MSHPRO – N/S: ZR30656</t>
  </si>
  <si>
    <t xml:space="preserve">AGITADOR MAGNÉTICO DIGITAL COM AQUECIMENTO – MODELO MSHPRO – N/S: ZR30604</t>
  </si>
  <si>
    <t xml:space="preserve">BASE M 300- MARCA TEPRON</t>
  </si>
  <si>
    <t xml:space="preserve">KIT M 300 – MARCA TEPRON</t>
  </si>
  <si>
    <t xml:space="preserve">FORMA OVUPLUS PARA 12 ÓVULOS PEQUENOS</t>
  </si>
  <si>
    <t xml:space="preserve">FORMA SUPPLUS PARA 12 SUPOSITÓRIOS ADULTOS</t>
  </si>
  <si>
    <t xml:space="preserve">GAVETEIRO MDF NAVAL SOB PIA 0,58X0,43X0,70 C/ 2 GAVETAS</t>
  </si>
  <si>
    <t xml:space="preserve">ARMÁRIO SOB MESA C/ 6 PORTAS 1,97X0,66X0,70</t>
  </si>
  <si>
    <t xml:space="preserve">ARMÁRIO SOB MESA C/ 4 PORTAS E GAVETEIRO C/ 4 GAVETAS  1,97X0,66X0,70</t>
  </si>
  <si>
    <t xml:space="preserve">ARMÁRIO SOB MESA C/ GAVETEIRO E PORTAS</t>
  </si>
  <si>
    <t xml:space="preserve">ARMÁRIO SOB MESA C/ 4 GAVETAS 0,90X0,66X0,70</t>
  </si>
  <si>
    <t xml:space="preserve">MESA EM FERRO C/ TAMPO DE GRANITO  E ARMÁRIO SOB ELA C/ GAVETEIROS E PORTAS 1,97X0,66X0,70</t>
  </si>
  <si>
    <t xml:space="preserve">ARMÁRIO SUSPENSO C/ PORTA P/ ESTOQUE DE MATERIAL INFLAMÁVEL 0,80X0,60X0,30</t>
  </si>
  <si>
    <t xml:space="preserve">TERMOCICLADOR 96 X 0,2 ml COM GRADIENTE 110V – MARCA AXYGEN MAXYGENE – N/S:080859</t>
  </si>
  <si>
    <t xml:space="preserve">HOMOGENEIZADOR HEMATOLOGIA, CAP. 15 TUBOS, 110V – MODELO MR-IV – BLOOD MIXER – MARCA BIOMIXER – N/S: 1109002</t>
  </si>
  <si>
    <t xml:space="preserve">CONTADOR DIFERENCIAL DE CÉLULAS COM 12 TECLAS 127/220V – MARCA PHOENIX – MODELO CCS-02 – N/S: 02525</t>
  </si>
  <si>
    <t xml:space="preserve">AR CONDICIONADO 8000 BTU'S – MARCA LG – WHE080FG EL/FRIO 110V</t>
  </si>
  <si>
    <t xml:space="preserve">MONITOR LED 18,5” WIDESCREEN – LG – MODELO E1941S – N/S: 111SPZK05949</t>
  </si>
  <si>
    <t xml:space="preserve">COMPUTADOR G1000BR DUAL CORE 1,6 GHZ 2GB – MARCA HP + MOUSE, TECLADO E CAIXA DE SOM</t>
  </si>
  <si>
    <t xml:space="preserve">KIT PESOS INOX CONTENDO: Peso 1 grama – n/s: 341631, Peso 5 gramas – n/s: 341814, Peso 20 gramas – n/s: 342017, Peso50 gramas – n/s: 341139, Peso 100 gramas – n/s: 341289, e Peso 200 gramas – n/s: 340771</t>
  </si>
  <si>
    <t xml:space="preserve">PROJETO FAPERJ E-26/111.783/2013 (Alexander Machado)  – Incorporação E-26/002/474/2016</t>
  </si>
  <si>
    <t xml:space="preserve">BALANÇA SEMI-MICRO DUPLA ESCALA COM 5 CASAS – MODELO AUW220D – SHIMADZU – N/S: D308220101</t>
  </si>
  <si>
    <t xml:space="preserve">MANTA AQUECEDORA CAPACIDADE 250 ML – MARCA FISATON – MODELO 52E – N/S: 1434302</t>
  </si>
  <si>
    <t xml:space="preserve">MANTA AQUECEDORA CAPACIDADE 500 ML – MARCA FISATON – MODELO 22E – N/S: 1402048</t>
  </si>
  <si>
    <t xml:space="preserve">MESA ANTIVIBRATÓRIA PARA BALANÇA – MARCA HIPPER QUÍMICA</t>
  </si>
  <si>
    <t xml:space="preserve">KIT 4 MICROPIPETAS UNIPETTE TETRA UNISCIENCE, CONTENDO: 1 MICROPIPETA de 0,1 a 2,5 ul – n/s: YM3K002454 , 1 MICROPIPETA de 2 a 20 ul – n/s: YM3K002635, 1 MICROPIPETA de 20 a 200 ul n/s: YM4AO21459, e 1 MICROPIPETA de 100 a 1000 ul – n/s: YM3003182</t>
  </si>
  <si>
    <t xml:space="preserve">KIT 4 MICROPIPETAS UNIPETTE TETRA UNISCIENCE, CONTENDO: 1 MICROPIPETA de 0,1 a 2,5 ul – n/s: YM3K002444, 1 MICROPIPETA de 2 a 20 ul – n/s: YM3K002611, 1 MICROPIPETA de 20 a 200 ul n/s: YM3K002968, e 1 MICROPIPETA de 100 a 1000 ul – n/s: YM3K002994</t>
  </si>
  <si>
    <t xml:space="preserve">FONTE DE ELETROFORESE MODELO POWERPAC BASIC – MARCA BIO-RAD – N/S: 041BR121692</t>
  </si>
  <si>
    <t xml:space="preserve">SISTEMA SUB-CELL COM SUB-CELL GT, TRAVAS LATERAIS, BANDEJA UV, PENTE MOD E PENTE FIXO, MODELO SUB-CELL GT – MARCA BIO-RAD – N/S: 278BR004946</t>
  </si>
  <si>
    <t xml:space="preserve">SISTEMA DGGE COM FORMADOR DE GRADIENTE, MÓDULO CONTROLE TEMPERATURA, CONJUNTO DE REAGENTES ADAPTADORES E DE CONTROLE – MODELO DCODE SYSTEM – MARCA BIO-RAD – N/S: 373BR-2476</t>
  </si>
  <si>
    <t xml:space="preserve">ESTABILIZADOR SMS – 1 KVA- BIVOLT</t>
  </si>
  <si>
    <t xml:space="preserve">NOBREAK SENOIDAL APC 2KVA BIVOLT – 2000 VA</t>
  </si>
  <si>
    <t xml:space="preserve">VITEK 2 COMPACT 60 – NS: UK2C13497</t>
  </si>
  <si>
    <t xml:space="preserve">MEDIDOR DE DENSIDADE DENSICHEK PLUS INSTUMENTS</t>
  </si>
  <si>
    <t xml:space="preserve">MONITOR LCD LG MODELO FLATRON E2011 – N/S: 401SPBF0P677</t>
  </si>
  <si>
    <t xml:space="preserve">IMPRESSORA HP 2035 – LASERJET – N/S: BRBSF7302</t>
  </si>
  <si>
    <t xml:space="preserve">COMPUTADOR VITEK 2 HP COM KIT V2s MEDIA – HP RP 5800 – N/S: CZC340567P</t>
  </si>
  <si>
    <t xml:space="preserve">KIT VITEK 2 COMPACT STARTUP CLINIC COM DISPENSADOR E 2 PIPETAS  - 1 PIPETA 145 ul  GRAN NEG (-) e 1 PIPETA 280 ul GRAN POS (+)</t>
  </si>
  <si>
    <t xml:space="preserve">LEITOR DE CÓDIGO DE BARRAS HONEYWELL RDR VITEK (KIT BARCODE ) N/S: 13304D1070</t>
  </si>
  <si>
    <t xml:space="preserve">ARMÁRIO AA-120 CINZA 200X120X47</t>
  </si>
  <si>
    <t xml:space="preserve">BOMBA DE VÁCUO QUÍMICA REVESTIDA EM PTFE – MARCA SOLAB – MODELO SL-61</t>
  </si>
  <si>
    <t xml:space="preserve">UNISPIN MARCA UNISCIENCE – N/S: HB3A004455</t>
  </si>
  <si>
    <t xml:space="preserve">ANALISADOR PORTÁTIL DE GÁS – MODELO LFG20 – MARCA ADC</t>
  </si>
  <si>
    <t xml:space="preserve">INCUBADORA SHAKER COM MOVIMENTO ORBITAL – MARCA SOLAB – MODELO SL-222</t>
  </si>
  <si>
    <t xml:space="preserve">AGITADOR UNI-VORTEX 220V – MARCA UNISCIENCE – N/S: VB3B011137</t>
  </si>
  <si>
    <t xml:space="preserve">NOBREAK NHS SENOIDAL 3 KVA COM BATERIA SELADA 12V – PRIME</t>
  </si>
  <si>
    <t xml:space="preserve">ARQUIVO COM 4 GAVETAS AZUIS E BASE CINZA PANDIN</t>
  </si>
  <si>
    <t xml:space="preserve">FRIGOBAR MIDEA BRANCO MODELO MRA 06B1 – 45 LITROS – 127V</t>
  </si>
  <si>
    <t xml:space="preserve">REFRIGERADOR ELECTROLUX 260 LITROS – MODELO DC 35A – 127V</t>
  </si>
  <si>
    <t xml:space="preserve">NOBREAK FORCELINE PRETO OFFICE SECURITY PLUS – 1500 VA</t>
  </si>
  <si>
    <t xml:space="preserve">HD EXTERNO SAMSUNG 1 TB PRETO – MODELO HX-M101TCB/G – M3 PORTABLE – N/S: E2FWJJHG717H74</t>
  </si>
  <si>
    <t xml:space="preserve">HD EXTERNO SAMSUNG 1 TB PRETO – MODELO HX-M101TCB/G – M3 PORTABLE – N/S: E2FWJJHG727E0F</t>
  </si>
  <si>
    <t xml:space="preserve">HD EXTERNO SAMSUNG 1 TB PRETO – MODELO HX-M101TCB/G – M3 PORTABLE – N/S: E2FWJJHG7286E5</t>
  </si>
  <si>
    <t xml:space="preserve">NOBREAK UPS MICROSOL PRETO – MARCA APC – 700VA – N/S: 6138770</t>
  </si>
  <si>
    <t xml:space="preserve">MÁQUINA DE GELO PRATA – MARCA POLAR – MODELO NI5000B – PROTEÇÃO TIPO 1 – 110V</t>
  </si>
  <si>
    <t xml:space="preserve">NOTEBOOK DELL I14 3552 – 1TB W10 PRETO – CORE I5 – N/S: 33594999122</t>
  </si>
  <si>
    <t xml:space="preserve">NICHO CUBO C/ PRATELEIRA GRAFITE 36X35X33 CM</t>
  </si>
  <si>
    <t xml:space="preserve">MESA AUXILIAR S/GAVETAS MDP 15MM 0,90x0,60x0,74 COR OVO</t>
  </si>
  <si>
    <t xml:space="preserve">PROCESSO DE COMPRA -  E-26/002/043/2016 – INCORPORAÇÃO E-26/002/519/2016</t>
  </si>
  <si>
    <t xml:space="preserve">AGITADOR MAGNÉTICO COM AQUECIMENTO – MODELO SL-91/A – MARCA SOLAB – N/S: 16076</t>
  </si>
  <si>
    <t xml:space="preserve">INCORPORAÇÃO PROCESSO E-26/002/564/2016 - PROCESSO COMPRA E-26/002/171/2016</t>
  </si>
  <si>
    <t xml:space="preserve">AGITADOR MAGNÉTICO COM AQUECIMENTO – MODELO SL-91/A – MARCA SOLAB – N/S: 16078</t>
  </si>
  <si>
    <t xml:space="preserve">AGITADOR MAGNÉTICO COM AQUECIMENTO – MODELO SL-91/A – MARCA SOLAB – N/S: 16080</t>
  </si>
  <si>
    <t xml:space="preserve">AGITADOR MAGNÉTICO COM AQUECIMENTO – MODELO SL-91/A – MARCA SOLAB – N/S: 16079</t>
  </si>
  <si>
    <t xml:space="preserve">AGITADOR MAGNÉTICO COM AQUECIMENTO – MODELO SL-91/A – MARCA SOLAB – N/S: 16075</t>
  </si>
  <si>
    <t xml:space="preserve">ROTEADOR WIRELESS  ACCESS POINT BRANCO - VELOCIDADE 450/1300 Mbps UBIQUITI  - UNI FI – AP/AC  - MAC ID: 1642KF09FC223AE31-b6MZH3</t>
  </si>
  <si>
    <t xml:space="preserve">AGITADOR MAGNÉTICO COM AQUECIMENTO – MODELO SL-91/A – MARCA SOLAB – N/S: 16073</t>
  </si>
  <si>
    <t xml:space="preserve">AGITADOR MAGNÉTICO COM AQUECIMENTO – MODELO SL-91/A – MARCA SOLAB – N/S: 16074</t>
  </si>
  <si>
    <t xml:space="preserve">AGITADOR MAGNÉTICO COM AQUECIMENTO – MODELO SL-91/A – MARCA SOLAB – N/S: 16077</t>
  </si>
  <si>
    <t xml:space="preserve">AGITADOR MAGNÉTICO COM AQUECIMENTO – MODELO SL-91/A – MARCA SOLAB – N/S: 16072</t>
  </si>
  <si>
    <t xml:space="preserve">AGITADOR MAGNÉTICO COM AQUECIMENTO – MODELO SL-91/A – MARCA SOLAB – N/S: 16071</t>
  </si>
  <si>
    <t xml:space="preserve">COMPUTADOR PROCESSADOR INTEL CORE I3 3220 3.3 GHZ 3 MB 1155 + PLACA MÃE 1155 INTEL DH61 CRD + HD 500 GB WESTERN DIGITAL, COM GRAVADOR DVD PRETO SATA + MEMÓRIA DDR III 4 GB 1333 MHZ, GABINETE WIAE CASE 2 BAIAS FAT403/3308, COM MOUSE, TECLADO E CAIXA DE SOM</t>
  </si>
  <si>
    <t xml:space="preserve">DOAÇÃO (Sérgio Seabra)  – Incorporação E-26/002/584/2016</t>
  </si>
  <si>
    <t xml:space="preserve">MONITOR LG 18,5” LED MODELO FLATRON E19741C – N/S: 306SPXV1K210</t>
  </si>
  <si>
    <t xml:space="preserve">MICROCOMPUTADOR PORTÁTIL DELL INSPIRON I5 5567 (I5-7200U, RAM 8GB, HD 1TB, DELL WIRELESS 1707+BT 4.0. BAT. 3CEL, DVD+RW, OFFICE 2016 – WINDOWS 10 HOME)  N/S: 3YBXFP2</t>
  </si>
  <si>
    <t xml:space="preserve">PROJETO FAPERJ E-26/111.687/2011 (Cristiane Pimentel) – incorp. E-26/002/956/2013</t>
  </si>
  <si>
    <t xml:space="preserve">ESTUFA P/ CULTURA E BACTERIOLOGIA REFRIGERADA – MARCA VISOMES – V-100R – MODELO VECBR 100-4 – N/S: VECBR 100.760/2012</t>
  </si>
  <si>
    <t xml:space="preserve">PROJETO FAPERJ E-26/110.732/2012 (FRANCISCO JOSÉ/PEDRO PASCUTTI) – INCORPORAÇÃO E-26/002/675/2016</t>
  </si>
  <si>
    <t xml:space="preserve">MICROPIPETA 0,5-10 uL – MARCA CAPP-BRAVO – BRAVO B-10-1 – N/S: KE10910</t>
  </si>
  <si>
    <t xml:space="preserve">NICHO CUBO C/ PORTA GRAFITE 36X35X33 CM</t>
  </si>
  <si>
    <t xml:space="preserve">BANQUETA BASE AÇO, ASSENTO ABS QS-D36 PRETA</t>
  </si>
  <si>
    <t xml:space="preserve">BANQUETA  BASE AÇO, ASSENTO ABS QS-D36 PRETA</t>
  </si>
  <si>
    <t xml:space="preserve">SOLDA INVERSORA MODELO AMI 250ED 220VOLTS MONO DIGITAL– N/S: 557958 – MARCA BAMBOZZI C/ MÁSCARA AUTO ESCUR VARIÁVEL TON 9-13 GW913 GW ESCUDO</t>
  </si>
  <si>
    <t xml:space="preserve">MICROPIPETA MONOCANAL VOLUME VARIÁVEL 100-1000 ul – n/s: 148162199</t>
  </si>
  <si>
    <t xml:space="preserve">MICROPIPETA MONOCANAL VOLUME VARIÁVEL 100-1000 ul – n/s: 248160491</t>
  </si>
  <si>
    <t xml:space="preserve">MICROPIPETA MONOCANAL VOLUME VARIÁVEL 20-200 ul – n/s: 148151851</t>
  </si>
  <si>
    <t xml:space="preserve">MICROPIPETA MONOCANAL VOLUME VARIÁVEL 2-20 ul – n/s: 048130521</t>
  </si>
  <si>
    <t xml:space="preserve">MICROPIPETA MONOCANAL VOLUME VARIÁVEL 0,1-2 ul – n/s: 148110302</t>
  </si>
  <si>
    <t xml:space="preserve">NOTEBOOK RV420AD2 I3 (2ª GERAÇÃO) 2.1 GHZ</t>
  </si>
  <si>
    <t xml:space="preserve">MONITOR AOC LED 21.5' – MODELO E227OSWN – PRETO – N/S: 215LM00041</t>
  </si>
  <si>
    <t xml:space="preserve">PROJETO FAPERJ E-26/110.749/2013 (FÁBIO FORTES) – INCORPORAÇÃO E-26/002/194/2017</t>
  </si>
  <si>
    <t xml:space="preserve">INCUBADORA DE CO2 – CAP. 170 LITROS – 220V – MODELO CCL-170B-8 – MARCA ESCO – N/S: 2012-73426 </t>
  </si>
  <si>
    <t xml:space="preserve">MICROANÁLISE EDX – MARCA OXFORD – MODELO INCA X – STREAM – N/S: 06A22-04-09 – ASSY. 51-1100-128 </t>
  </si>
  <si>
    <t xml:space="preserve">PROJETO FAPERJ  E-26/111.279/2010 (ANDERSON FRANZEN) – E-26/002/251/2017</t>
  </si>
  <si>
    <t xml:space="preserve">CONDICIONADOR CARRIER P/T 48K 220V COM EVAPORADOR CARRIER P/T 48K 220V Q/F</t>
  </si>
  <si>
    <t xml:space="preserve">COMPUTADOR DESKTOP WORKSTATION I5 PLUS </t>
  </si>
  <si>
    <t xml:space="preserve">PROJETO FAPERJ  E-26/112.304/2008 e E-26/111.215/2009 (LUCIANA PORTAL) – INCORP E-26/002/735/2016</t>
  </si>
  <si>
    <t xml:space="preserve">CARRO PLATAFORMA  1200 X 800 - SÉRIE 1348 AZUL ESCURO</t>
  </si>
  <si>
    <t xml:space="preserve">PROJETO FAPERJ  E-26/112.304/2008 e E-26/111.215/2009 (LUCIANA PORTAL) – INCORP. E-26/002/735/2016</t>
  </si>
  <si>
    <t xml:space="preserve">GAVETEIRO COM 5 GAVETAS COR OVO </t>
  </si>
  <si>
    <t xml:space="preserve">ARMÁRIO MÓVEL GAVETEIRO C/2 GAVETAS E 1 GAVETÃO COR OVO </t>
  </si>
  <si>
    <t xml:space="preserve">ARMÁRIO ALTO 2 PORTAS COR OVO</t>
  </si>
  <si>
    <t xml:space="preserve">ARMÁRIO BAIXO 2 PORTAS COR OVO </t>
  </si>
  <si>
    <t xml:space="preserve">MONITOR SAMSUNG LCD15,6- SYNC MASTER – B1630 WIDESCREEN PRETO – N/S:PU16HXKBB02562W</t>
  </si>
  <si>
    <t xml:space="preserve">COMPUTADOR PCWARE – PROCESSADOR SEMPRON PRETO, GAB.41738BK-41 DSE200P-U21A C/MOUSE, TECLADO E CAIXA DE SOM </t>
  </si>
  <si>
    <t xml:space="preserve">ESTABILIZADOR SIDE WAY – RAGTECH PRETO – 300VA- N/S:5301 12218904</t>
  </si>
  <si>
    <t xml:space="preserve">IMPRESSORA CANON IP1900 PRETA – N/S:1960082902</t>
  </si>
  <si>
    <t xml:space="preserve">BOMBA DE VÁCUO MARCONI- MODELO MA058 – 400WATTS – N/S:090930976</t>
  </si>
  <si>
    <t xml:space="preserve">PRENSA HIDRÁULICA DE ESMAGAMENTO COM AQUECIMENTO – MARCONI – MODELO MA 098/A – N/S:090160118</t>
  </si>
  <si>
    <t xml:space="preserve">BALANÇA ELETRÔNICA DE PRECISÃO MARCONI- MODELO AS550C- MAX 5000g – MIN 0,5g CLASSE II N/S:298903</t>
  </si>
  <si>
    <t xml:space="preserve">BANHO DE ULTRASSN USC – UNIQUE- MODELO ULTRACLEANER 1.400A – N/S:12066302</t>
  </si>
  <si>
    <t xml:space="preserve">AGITADOR MAGNÉTICO COM AQUECIMENTO – MARCONI- MODELO MA085 – N/S:090391217</t>
  </si>
  <si>
    <t xml:space="preserve">AGITADOR MECÂNICO MARCONI – MODELO MA039 – N/S:091920270</t>
  </si>
  <si>
    <t xml:space="preserve">ESTUFA DE ESTERILIZAÇÃO E SECAGEM MARCONI – MODELO MA033/1 – 800WATTS – WATTS – N/S092560114</t>
  </si>
  <si>
    <t xml:space="preserve">BALANÇA ANALÍTICA MARTE – MODELO AY220- - MAX 220G – MIM 0,01G – N/S: S140052</t>
  </si>
  <si>
    <t xml:space="preserve">REFRIGERADOR ELECTROLUX 240 L – MODELO RE28 SUPER – COR BRANCA </t>
  </si>
  <si>
    <t xml:space="preserve">ESTABILIZADOR SIDE WAY – RAGTECH PRETO – 300VA- N/S:530112218909</t>
  </si>
  <si>
    <t xml:space="preserve">MONITOR SAMSUNG LCD15,6- SYNC MASTER – B1630 WIDESCREEN PRETO – N/S:PU16HXKBB03492D</t>
  </si>
  <si>
    <t xml:space="preserve">COMPUTADOR PCWARE – PROCESSADOR SEMPRON PRETO, C/MOUSE, TECLADO E CAIXA DE SOM </t>
  </si>
  <si>
    <t xml:space="preserve">ESTUFA A VÁCUO – MODELO MA 030/12- MARCONI – N/S:114900212</t>
  </si>
  <si>
    <t xml:space="preserve">ESTUFA DE SECAGEM – MODELO MA033/1- MARCONI – N/S:112560164</t>
  </si>
  <si>
    <t xml:space="preserve">ESTUFA DE ESTERILIZAÇÃO E SECAGEM MARCONI – MODELO MA033/1 – 800WATTS – WATTS – N/S:</t>
  </si>
  <si>
    <t xml:space="preserve">BOMBA DE VÁCUO MARCONI- MODELO MA058 – 400WATTS – N/S:090930977</t>
  </si>
  <si>
    <t xml:space="preserve">AGITADOR MECÂNICO MARCONI – MODELO MA039 – N/S:091920269</t>
  </si>
  <si>
    <t xml:space="preserve">AGITADOR MAGNÉTICO COM AQUECIMENTO – MARCONI- MODELO MA085 – N/S:090391216</t>
  </si>
  <si>
    <t xml:space="preserve">AGITADOR MAGNÉTICO COM AQUECIMENTO – MARCONI- MODELO MA085 – N/S:090391218</t>
  </si>
  <si>
    <t xml:space="preserve">AGITADOR MAGNÉTICO COM AQUECIMENTO – MARCONI- MODELO MA085 – N/S:090391219</t>
  </si>
  <si>
    <t xml:space="preserve">COMPUTADOR POSITIVO – INTEL CELERON 440 – 1GB – PRETO N/S:5490054- PCTVFIWR + MONITOR POSITIVO LCD 15’ modelo line542 prata – n/s:50241883</t>
  </si>
  <si>
    <t xml:space="preserve">BALANÇA ANALÍTICA MARTE – MODELO AY220 – MÍN. DE 0,001g E MÁX. 22g. - N/S: D305602130</t>
  </si>
  <si>
    <t xml:space="preserve">MONITOR SAMSUNG LCD15,6- SYNC MASTER – B1630 WIDESCREEN PRETO – N/S:PU16HXJBB13561N</t>
  </si>
  <si>
    <t xml:space="preserve">COMPUTADOR PCWARE – PROCESSADOR SEMPRON PRETO, C/MOUSE, TECLADO E CAIXA DE SOM GAB 41738 BK- 41 DSE 200-U21A</t>
  </si>
  <si>
    <t xml:space="preserve">ESTABILIZADOR SIDE WAY – RAGTECH PRETO – 300VA- N/S:530112218990</t>
  </si>
  <si>
    <t xml:space="preserve">DESTILADOR DE ÁGUA 5 L/H 220V – NOVATÉCNICA – MODELO NT-425 – N/S: 12050294</t>
  </si>
  <si>
    <t xml:space="preserve">IMPRESSORA MULTIFUNCIONAL PHOTOSMART eAIO D110A – HP PRETA – N/S: CN1C2G14K1</t>
  </si>
  <si>
    <t xml:space="preserve">BOMBA DE VÁCUO / MARCA (KNF)  N/S:7865876  TIPO:N810.3FT.18</t>
  </si>
  <si>
    <t xml:space="preserve">PROJETO FAPERJ E-26/110.157/2014 (ALESSANDRO KAPPEL) – INCORP. E-26/002/333/2017</t>
  </si>
  <si>
    <t xml:space="preserve">BOMBA DE VÁCUO / MARCA (KNF)  N/S:7863874 TIPO:N810.3FT.18</t>
  </si>
  <si>
    <t xml:space="preserve">MONITOR LG FLATRON MODELO E22405-PN – N/S: 011SPCA06467</t>
  </si>
  <si>
    <t xml:space="preserve">MONITOR LG FLATRON MODELO E22405-PN – N/S: 011SPDT06498</t>
  </si>
  <si>
    <t xml:space="preserve">MONITOR LG FLATRON MODELO E22405-PN – N/S: 011SPSL06470</t>
  </si>
  <si>
    <t xml:space="preserve">MONITOR LG FLATRON MODELO E22405-PN – N/S: 011SPJP06484</t>
  </si>
  <si>
    <t xml:space="preserve">MONITOR LG FLATRON MODELO E22405-PN – N/S: 011SPLC06472</t>
  </si>
  <si>
    <t xml:space="preserve">MONITOR LG FLATRON MODELO E22405-PN – N/S: 011SPED06500</t>
  </si>
  <si>
    <t xml:space="preserve">MONITOR LG FLATRON MODELO E22405-PN – N/S: 011SPMZ06475</t>
  </si>
  <si>
    <t xml:space="preserve">MONITOR LG FLATRON MODELO E22405-PN – N/S: 011SPNY06431</t>
  </si>
  <si>
    <t xml:space="preserve">MONITOR LG FLATRON MODELO E22405-PN – N/S: 011SPAE6432</t>
  </si>
  <si>
    <t xml:space="preserve">LAPECXT – LABORATÓRIO DE PESQUISA COMPUTACIONAL E EXTENSÃO </t>
  </si>
  <si>
    <t xml:space="preserve">MONITOR LG FLATRON MODELO E22405-PN – N/S: 011SPNY06479</t>
  </si>
  <si>
    <t xml:space="preserve">MONITOR LG FLATRON MODELO E22405-PN – N/S: 011SPQJ06468</t>
  </si>
  <si>
    <t xml:space="preserve">MONITOR LG FLATRON MODELO E22405-PN – N/S: 011SPY08770</t>
  </si>
  <si>
    <t xml:space="preserve">MONITOR LG FLATRON MODELO E22405-PN – N/S: 011SPAE0680</t>
  </si>
  <si>
    <t xml:space="preserve">MONITOR LG FLATRON MODELO E22405-PN – N/S: 011SPCA06419</t>
  </si>
  <si>
    <t xml:space="preserve">MONITOR LG FLATRON MODELO E22405-PN – N/S: 011SPFX06484</t>
  </si>
  <si>
    <t xml:space="preserve">MONITOR LG FLATRON MODELO E22405-PN – N/S: 011SPMZ06379</t>
  </si>
  <si>
    <t xml:space="preserve">MONITOR LG FLATRON MODELO E22405-PN – N/S: 011SPTM06497</t>
  </si>
  <si>
    <t xml:space="preserve">MONITOR LG FLATRON MODELO E22405-PN – N/S: 011SPRN06486</t>
  </si>
  <si>
    <t xml:space="preserve">MONITOR LG FLATRON MODELO E22405-PN – N/S: 011SPED06428</t>
  </si>
  <si>
    <t xml:space="preserve">MONITOR LG FLATRON MODELO E22405-PN – N/S: 011SPQJ06420</t>
  </si>
  <si>
    <t xml:space="preserve">MONITOR LG FLATRON MODELO E22405-PN – N/S: 011SPLC06424</t>
  </si>
  <si>
    <t xml:space="preserve">PRENSA HIDRÁULICA DE ESMAGAMENTO / AQUECIMENTO – 2 CONTROL. - MARCONI – N/S:110160137</t>
  </si>
  <si>
    <t xml:space="preserve">MONITOR LG FLATRON MODELO E22405-PN – N/S:011SPMZ06499</t>
  </si>
  <si>
    <t xml:space="preserve">MONITOR LG FLATRON MODELO E22405-PN – N/S:011SPUU06430</t>
  </si>
  <si>
    <t xml:space="preserve">MONITOR LG FLATRON MODELO E22405-PN – N/S:011SPXV06482</t>
  </si>
  <si>
    <t xml:space="preserve">AR CONDICIONADO SPLIT 12.000 BTUs (UNIDADE INTERNA E EXTERNA) 220V, SPRINGER </t>
  </si>
  <si>
    <t xml:space="preserve">PROJETO FAPERJ  E-26/010.002572/2014 (JOÃO BOSCO) – INC. E-26/002/445/2017</t>
  </si>
  <si>
    <t xml:space="preserve">CABINE DE DESCARTE DE MARAVALHA - MARCA: PACHANE – N/S:005/16 – MODELO PA1010</t>
  </si>
  <si>
    <t xml:space="preserve">AR CONDICIONADO DE JANELA CONSUL, 18.000 BTUs 220V</t>
  </si>
  <si>
    <t xml:space="preserve">FORNO MICROONDAS BRANCO, 20L MT030, ELETROLUX 110V -  NS:72103032</t>
  </si>
  <si>
    <t xml:space="preserve">NOTEBOOK GATEWAY VERMELHO – 4GB MEMÓRIA – INTEL 13 – HD 500 GB- TELA LCD 14’ - MODELO PROCESSADOR 370 M- N/S:LXWKL02010037B31432200</t>
  </si>
  <si>
    <t xml:space="preserve">PROJETO FAPERJ  E-26/112.304/2008 e E-26/111.215/2009 – Luciana Portal – INCORP. E-26/002/735/2016</t>
  </si>
  <si>
    <t xml:space="preserve">Notebook ACER – MODELO – ZQ1 - ASPIRE 4745 – SNID:03300140679 – INTEL CORE I3 330M - 14’ - PRETO</t>
  </si>
  <si>
    <t xml:space="preserve">PROJETO FAPERJ  E-26/112.304/2008 e E-26/111.215/2009 – incorp – E-26/002/735/2016</t>
  </si>
  <si>
    <t xml:space="preserve">Notebook ACER – MODELO – ZQ1 - ASPIRE 4745 – SNID:03300165979 – INTEL CORE I3 330M - 14’ - PRETO</t>
  </si>
  <si>
    <t xml:space="preserve">Notebook Gateway vermelho – 4 GB memória – Intel I3 – HD 500 GB – tela LCD 14'  - modelo processador 370 MS2303 – SNID:03773351022</t>
  </si>
  <si>
    <t xml:space="preserve">Notebook Gateway vermelho – 4 GB memória – Intel I3 – HD 500 GB – tela LCD 14'  - modelo processador 370 MS2303 – SNID:0377337322</t>
  </si>
  <si>
    <t xml:space="preserve">TRIPÉ PORTA-BANNER 2,15M, COR METÁLICA</t>
  </si>
  <si>
    <t xml:space="preserve">PROC. COMPRA -26/002/294/2017 – INCORP. E-26/002/522/2017</t>
  </si>
  <si>
    <t xml:space="preserve">Moinho p/ jarros cerâmicos  - Marconi – Modelo MA 500 n/s: 111030112 – 500 watts</t>
  </si>
  <si>
    <t xml:space="preserve">Agitador / Homogeneizador (misturador) em V – cuba aço inox – Marconi – Modelo MA 200 – n/s: 110310097 – 220 VAC – 200 watts</t>
  </si>
  <si>
    <t xml:space="preserve">QUADRO BRANCO MOLDURA DE ALUMÍNIO 5,00 X 1,2 M </t>
  </si>
  <si>
    <t xml:space="preserve">COMPRA DIRETA E-26/002/277/2017</t>
  </si>
  <si>
    <t xml:space="preserve">QUADRO BRANCO MOLDURA DE ALUMÍNIO 3,00 X 1,2 M </t>
  </si>
  <si>
    <t xml:space="preserve"> MONITOR LG FLATRON MODELO E22405-PN – N/S:011SPGS06471</t>
  </si>
  <si>
    <t xml:space="preserve">PROJETO FAPERJ  E-26/112.304/2008 e E-26/111.215/2009 – incorp. E-26/002/735/2016</t>
  </si>
  <si>
    <t xml:space="preserve"> MONITOR LG FLATRON MODELO E22405-PN – N/S:011SPPB06488</t>
  </si>
  <si>
    <t xml:space="preserve"> MONITOR LG FLATRON MODELO E22405-PN – N/S:011SPZK06469</t>
  </si>
  <si>
    <t xml:space="preserve"> MONITOR LG FLATRON MODELO E22405-PN – N/S:011SPTM06473</t>
  </si>
  <si>
    <t xml:space="preserve"> MONITOR LG FLATRON MODELO E22405-PN – N/S:011SPSL06422</t>
  </si>
  <si>
    <t xml:space="preserve"> MONITOR LG FLATRON MODELO E22405-PN – N/S:011SPPB08792</t>
  </si>
  <si>
    <t xml:space="preserve"> MONITOR LG FLATRON MODELO E22405-PN – N/S:011SPUU06478</t>
  </si>
  <si>
    <t xml:space="preserve"> MONITOR LG FLATRON MODELO E22405-PN – N/S:011SPKN06477</t>
  </si>
  <si>
    <t xml:space="preserve"> MONITOR LG FLATRON MODELO E22405-PN – N/S:011SPWQ06481</t>
  </si>
  <si>
    <t xml:space="preserve">00017 a 00018</t>
  </si>
  <si>
    <t xml:space="preserve">00070 a 00071</t>
  </si>
  <si>
    <t xml:space="preserve">00073 a 00079</t>
  </si>
  <si>
    <t xml:space="preserve">00296 a 00298</t>
  </si>
  <si>
    <t xml:space="preserve">Data Show Projetor LG DS 420</t>
  </si>
  <si>
    <t xml:space="preserve">00306 a 00307</t>
  </si>
  <si>
    <t xml:space="preserve">00403 a 00407</t>
  </si>
  <si>
    <t xml:space="preserve">00428 a 00429</t>
  </si>
  <si>
    <t xml:space="preserve">ROTEADOR WIRELESS  ACCESS POINT BRANCO - VELOCIDADE 450/1300 Mbps UBIQUITI  - UNI FI – AP/AC  - MAC ID: 1642KF09FC223AFB0-XHXaJZ</t>
  </si>
  <si>
    <t xml:space="preserve">00447 a 00746</t>
  </si>
  <si>
    <t xml:space="preserve">Bibliocanto em “L” Cinza (10x20x14)</t>
  </si>
  <si>
    <t xml:space="preserve">00951 a 00952</t>
  </si>
  <si>
    <t xml:space="preserve">00971 a 00974</t>
  </si>
  <si>
    <t xml:space="preserve">Albas – Imunologia Celular Molecular</t>
  </si>
  <si>
    <t xml:space="preserve">00975 a 00978</t>
  </si>
  <si>
    <t xml:space="preserve">Alberts Biology OF The Cell 5ª Edição</t>
  </si>
  <si>
    <t xml:space="preserve">00980 a 00981</t>
  </si>
  <si>
    <t xml:space="preserve">Burtiz – Fundamentos</t>
  </si>
  <si>
    <t xml:space="preserve">00982 a 00983</t>
  </si>
  <si>
    <t xml:space="preserve">Constanza – Fisiologia</t>
  </si>
  <si>
    <t xml:space="preserve">00984 a 00987</t>
  </si>
  <si>
    <t xml:space="preserve">Gires – Fisiologia 3ª Edição</t>
  </si>
  <si>
    <t xml:space="preserve">00988 a 00991</t>
  </si>
  <si>
    <t xml:space="preserve">Grycon – Tratado Fisiologia Molecular</t>
  </si>
  <si>
    <t xml:space="preserve">00992 a 00995</t>
  </si>
  <si>
    <t xml:space="preserve">Levi – Fisiologia 6ª Edição</t>
  </si>
  <si>
    <t xml:space="preserve">00996 a 00999</t>
  </si>
  <si>
    <t xml:space="preserve">Lewin – Genes IX</t>
  </si>
  <si>
    <t xml:space="preserve">01000 a 01003</t>
  </si>
  <si>
    <t xml:space="preserve">Quelton – Delireamento Formas Farmacéuticas</t>
  </si>
  <si>
    <t xml:space="preserve">01004 a 01007</t>
  </si>
  <si>
    <t xml:space="preserve">Rang – Farmacologia</t>
  </si>
  <si>
    <t xml:space="preserve">01008 a 01011</t>
  </si>
  <si>
    <t xml:space="preserve">Raver – Biologia Vegetal</t>
  </si>
  <si>
    <t xml:space="preserve">01012 a 01015</t>
  </si>
  <si>
    <t xml:space="preserve">Struder – Bioquímica</t>
  </si>
  <si>
    <t xml:space="preserve">01016 a 01019</t>
  </si>
  <si>
    <t xml:space="preserve">Vermelho – Práticas de Microbiologia</t>
  </si>
  <si>
    <t xml:space="preserve">01020 a 01023</t>
  </si>
  <si>
    <t xml:space="preserve">Vieira, Sônia – Introdução a Bioestatística</t>
  </si>
  <si>
    <t xml:space="preserve">01024 a 01025</t>
  </si>
  <si>
    <t xml:space="preserve">Abbas – Imunologia Básica</t>
  </si>
  <si>
    <t xml:space="preserve">01026 a 01029</t>
  </si>
  <si>
    <t xml:space="preserve">Azevedo – Computação Gráfica</t>
  </si>
  <si>
    <t xml:space="preserve">01030 a 01032</t>
  </si>
  <si>
    <t xml:space="preserve">Brody – Farmacologia</t>
  </si>
  <si>
    <t xml:space="preserve">01033 a 01036</t>
  </si>
  <si>
    <t xml:space="preserve">Burtan – Microbiologia Ciência e Saúde</t>
  </si>
  <si>
    <t xml:space="preserve">01037 a 01038</t>
  </si>
  <si>
    <t xml:space="preserve">Burtis – Fundamentos da Química Clínica</t>
  </si>
  <si>
    <t xml:space="preserve">01039 a 01042</t>
  </si>
  <si>
    <t xml:space="preserve">Carvalho – A Célula</t>
  </si>
  <si>
    <t xml:space="preserve">01043 a 01046</t>
  </si>
  <si>
    <t xml:space="preserve">Chiavenato – Gestão de Pessoas</t>
  </si>
  <si>
    <t xml:space="preserve">01047 a 01048</t>
  </si>
  <si>
    <t xml:space="preserve">01049 a 01052</t>
  </si>
  <si>
    <t xml:space="preserve">De Roberts – Bases da Biologia Celular e Molecular</t>
  </si>
  <si>
    <t xml:space="preserve">01053 a 01056</t>
  </si>
  <si>
    <t xml:space="preserve">HBR – Empreendedorismo e Estratégia</t>
  </si>
  <si>
    <t xml:space="preserve">01057 a 01060</t>
  </si>
  <si>
    <t xml:space="preserve">Junqueira – Biologia Celular e Molecular</t>
  </si>
  <si>
    <t xml:space="preserve">01061 a 01064</t>
  </si>
  <si>
    <t xml:space="preserve">Koneman – Diagrama Microbiológico</t>
  </si>
  <si>
    <t xml:space="preserve">01065 a 01068</t>
  </si>
  <si>
    <t xml:space="preserve">Kupler / Hansedever – Economia Industrial</t>
  </si>
  <si>
    <t xml:space="preserve">01069 a 01072</t>
  </si>
  <si>
    <t xml:space="preserve">Murray – Microbiologia Médica</t>
  </si>
  <si>
    <t xml:space="preserve">01074 a 01075</t>
  </si>
  <si>
    <t xml:space="preserve">Voit – Fundamentos Bioquímica</t>
  </si>
  <si>
    <t xml:space="preserve">01076 a 01079</t>
  </si>
  <si>
    <t xml:space="preserve">Andre C. - Da Química Médica</t>
  </si>
  <si>
    <t xml:space="preserve">01080 a 01083</t>
  </si>
  <si>
    <t xml:space="preserve">Coll – Desenvolvimento Psicológico da Educação</t>
  </si>
  <si>
    <t xml:space="preserve">01084 a 01087</t>
  </si>
  <si>
    <t xml:space="preserve">Comer – Redes de Computadores e Intranet</t>
  </si>
  <si>
    <t xml:space="preserve">01088 a 01091</t>
  </si>
  <si>
    <t xml:space="preserve">Grippi – Lixo, Reciclagem e sua História</t>
  </si>
  <si>
    <t xml:space="preserve">01092 a 01095</t>
  </si>
  <si>
    <t xml:space="preserve">Hirata – Man Biossegurança</t>
  </si>
  <si>
    <t xml:space="preserve">01096 a 01099</t>
  </si>
  <si>
    <t xml:space="preserve">Howard – Algebra Linear com Aplicação</t>
  </si>
  <si>
    <t xml:space="preserve">01100 a 01103</t>
  </si>
  <si>
    <t xml:space="preserve">Larman – Utilizando UML e Padrões</t>
  </si>
  <si>
    <t xml:space="preserve">01104 a 01107</t>
  </si>
  <si>
    <t xml:space="preserve">Netz – Fundamentos Físico-Químico</t>
  </si>
  <si>
    <t xml:space="preserve">01108 a 01111</t>
  </si>
  <si>
    <t xml:space="preserve">Rezende – Sistemas Inteligentes</t>
  </si>
  <si>
    <t xml:space="preserve">01112 a 01115</t>
  </si>
  <si>
    <t xml:space="preserve">Skooz – Princípios Análise Fundamental</t>
  </si>
  <si>
    <t xml:space="preserve">01116 a 01119</t>
  </si>
  <si>
    <t xml:space="preserve">Sutra / Nunes – Proteção Catódica</t>
  </si>
  <si>
    <t xml:space="preserve">01120 a 0122</t>
  </si>
  <si>
    <t xml:space="preserve">01123 a 01226</t>
  </si>
  <si>
    <t xml:space="preserve">Velloso – Informática – Conceitos Básicos</t>
  </si>
  <si>
    <t xml:space="preserve">01127 a 01128</t>
  </si>
  <si>
    <t xml:space="preserve">01129 a 01132</t>
  </si>
  <si>
    <t xml:space="preserve">Watson – Biologia Molecular Gene</t>
  </si>
  <si>
    <t xml:space="preserve">01133 a 01136</t>
  </si>
  <si>
    <t xml:space="preserve">Weber – Fundamentos Arquitetura de Computador</t>
  </si>
  <si>
    <t xml:space="preserve">01137 a 01140</t>
  </si>
  <si>
    <t xml:space="preserve">Allen – Formas Farmacéuticas</t>
  </si>
  <si>
    <t xml:space="preserve">01141 a 01144</t>
  </si>
  <si>
    <t xml:space="preserve">Allinger – Química Orgânica</t>
  </si>
  <si>
    <t xml:space="preserve">01145 a 01148</t>
  </si>
  <si>
    <t xml:space="preserve">Alves – Instrumentação, Controle, Automação de Processos</t>
  </si>
  <si>
    <t xml:space="preserve">01149 a 01152</t>
  </si>
  <si>
    <t xml:space="preserve">Atikins – Físico-Química Volume 1</t>
  </si>
  <si>
    <t xml:space="preserve">01153 a 01156</t>
  </si>
  <si>
    <t xml:space="preserve">Bird – Fenômenos de Transporte</t>
  </si>
  <si>
    <t xml:space="preserve">01157 a 01160</t>
  </si>
  <si>
    <t xml:space="preserve">Boyce – Equações Diferenciais Elementares</t>
  </si>
  <si>
    <t xml:space="preserve">01161 a 01164</t>
  </si>
  <si>
    <t xml:space="preserve">Braga – Redes Não Artificiais</t>
  </si>
  <si>
    <t xml:space="preserve">01165 a 01168</t>
  </si>
  <si>
    <t xml:space="preserve">Dalt – Administração</t>
  </si>
  <si>
    <t xml:space="preserve">01169 a 01172</t>
  </si>
  <si>
    <t xml:space="preserve">Garcia – Ensaio dos Materiais</t>
  </si>
  <si>
    <t xml:space="preserve">01173 a 01176</t>
  </si>
  <si>
    <t xml:space="preserve">Gentil – Corrosão</t>
  </si>
  <si>
    <t xml:space="preserve">01177 a 01180</t>
  </si>
  <si>
    <t xml:space="preserve">Guedes – Instalações Elétricas</t>
  </si>
  <si>
    <t xml:space="preserve">01181 a 01184</t>
  </si>
  <si>
    <t xml:space="preserve">Guidadarizzi – Curso de Cálculos Volume 1</t>
  </si>
  <si>
    <t xml:space="preserve">01185 a 01188</t>
  </si>
  <si>
    <t xml:space="preserve">Guidadarizzi – Curso de Cálculos Volume 2</t>
  </si>
  <si>
    <t xml:space="preserve">01189 a 01192</t>
  </si>
  <si>
    <t xml:space="preserve">Guimarães Kazer – Algoritimos e Estruturas</t>
  </si>
  <si>
    <t xml:space="preserve">01195 a 01196</t>
  </si>
  <si>
    <t xml:space="preserve">Holliday – Fundamentos da Física Voluma 1</t>
  </si>
  <si>
    <t xml:space="preserve">01197 a 01200</t>
  </si>
  <si>
    <t xml:space="preserve">Holliday – Fundamentos da Física Voluma 2</t>
  </si>
  <si>
    <t xml:space="preserve">01201 a 01204</t>
  </si>
  <si>
    <t xml:space="preserve">Análise Química</t>
  </si>
  <si>
    <t xml:space="preserve">01205 a 01208</t>
  </si>
  <si>
    <t xml:space="preserve">Análise Química Quantitativa</t>
  </si>
  <si>
    <t xml:space="preserve">01209 a 01212</t>
  </si>
  <si>
    <t xml:space="preserve">Cálculo Geométrico Volume 1</t>
  </si>
  <si>
    <t xml:space="preserve">01213 a 01216</t>
  </si>
  <si>
    <t xml:space="preserve">Engenharia Software</t>
  </si>
  <si>
    <t xml:space="preserve">01217 a 01220</t>
  </si>
  <si>
    <t xml:space="preserve">Fundamentos da Física – Volume 4</t>
  </si>
  <si>
    <t xml:space="preserve">01221 a 01224</t>
  </si>
  <si>
    <t xml:space="preserve">Fundamentos da Física – Volume 3</t>
  </si>
  <si>
    <t xml:space="preserve">01225 a 01228</t>
  </si>
  <si>
    <t xml:space="preserve">Fundamentos Transferência de Calor</t>
  </si>
  <si>
    <t xml:space="preserve">01229 a 01232</t>
  </si>
  <si>
    <t xml:space="preserve">Industria Processos Químicos</t>
  </si>
  <si>
    <t xml:space="preserve">01233 a 01236</t>
  </si>
  <si>
    <t xml:space="preserve">Multimídia Conceitos e Aplicação</t>
  </si>
  <si>
    <t xml:space="preserve">01237 a 01240</t>
  </si>
  <si>
    <t xml:space="preserve">Organização Prof Computador</t>
  </si>
  <si>
    <t xml:space="preserve">01241 a 01244</t>
  </si>
  <si>
    <t xml:space="preserve">Química Orgânica Vol 1</t>
  </si>
  <si>
    <t xml:space="preserve">01245 a 01248</t>
  </si>
  <si>
    <t xml:space="preserve">Sistemas Operacionais Modernos</t>
  </si>
  <si>
    <t xml:space="preserve">01249 a 01252</t>
  </si>
  <si>
    <t xml:space="preserve">ADM Produção</t>
  </si>
  <si>
    <t xml:space="preserve">01253 a 01256</t>
  </si>
  <si>
    <t xml:space="preserve">Análise Essencial</t>
  </si>
  <si>
    <t xml:space="preserve">01257 a 01260</t>
  </si>
  <si>
    <t xml:space="preserve">Assaf – Matemática Financeira</t>
  </si>
  <si>
    <t xml:space="preserve">01261 a 01264</t>
  </si>
  <si>
    <t xml:space="preserve">Contabilidade Geral</t>
  </si>
  <si>
    <t xml:space="preserve">01265 a 01268</t>
  </si>
  <si>
    <t xml:space="preserve">Dominando Gerenciamento</t>
  </si>
  <si>
    <t xml:space="preserve">01269 a 01272</t>
  </si>
  <si>
    <t xml:space="preserve">Introdução a Economia</t>
  </si>
  <si>
    <t xml:space="preserve">01273 a 01276</t>
  </si>
  <si>
    <t xml:space="preserve">Introdução a Polímeros</t>
  </si>
  <si>
    <t xml:space="preserve">01277 a 01280</t>
  </si>
  <si>
    <t xml:space="preserve">Matemática Financeira</t>
  </si>
  <si>
    <t xml:space="preserve">01281 a 01284</t>
  </si>
  <si>
    <t xml:space="preserve">Metodologia do Trabalho Científico</t>
  </si>
  <si>
    <t xml:space="preserve">01285 a 01288</t>
  </si>
  <si>
    <t xml:space="preserve">Princípio da Bioquímica</t>
  </si>
  <si>
    <t xml:space="preserve">01289 a 01292</t>
  </si>
  <si>
    <t xml:space="preserve">Química Inorgânica</t>
  </si>
  <si>
    <t xml:space="preserve">01293 a 01296</t>
  </si>
  <si>
    <t xml:space="preserve">Sociologia ADM</t>
  </si>
  <si>
    <t xml:space="preserve">01297 a 01300</t>
  </si>
  <si>
    <t xml:space="preserve">Struder em Ação</t>
  </si>
  <si>
    <t xml:space="preserve">01301 a 01303</t>
  </si>
  <si>
    <t xml:space="preserve">Algoritimos Estruturais</t>
  </si>
  <si>
    <t xml:space="preserve">01304 a 01307</t>
  </si>
  <si>
    <t xml:space="preserve">Biofísica</t>
  </si>
  <si>
    <t xml:space="preserve">01308 a 01311</t>
  </si>
  <si>
    <t xml:space="preserve">Biologia Celular e Molecular</t>
  </si>
  <si>
    <t xml:space="preserve">01312 a 01315</t>
  </si>
  <si>
    <t xml:space="preserve">01316 a 01319</t>
  </si>
  <si>
    <t xml:space="preserve">Fitoterapia Racional</t>
  </si>
  <si>
    <t xml:space="preserve">01320 a 01323</t>
  </si>
  <si>
    <t xml:space="preserve">Garantia Qualidade de Software</t>
  </si>
  <si>
    <t xml:space="preserve">01324 a 01327</t>
  </si>
  <si>
    <t xml:space="preserve">Genética Clínica</t>
  </si>
  <si>
    <t xml:space="preserve">01328 a 01331</t>
  </si>
  <si>
    <t xml:space="preserve">Imagens da Organização</t>
  </si>
  <si>
    <t xml:space="preserve">01332 a 01334</t>
  </si>
  <si>
    <t xml:space="preserve">Otimização Combinatória</t>
  </si>
  <si>
    <t xml:space="preserve">01335 a 01338</t>
  </si>
  <si>
    <t xml:space="preserve">Parasitologia</t>
  </si>
  <si>
    <t xml:space="preserve">01339 a 01342</t>
  </si>
  <si>
    <t xml:space="preserve">Sistemas de Bancos de Dados</t>
  </si>
  <si>
    <t xml:space="preserve">01343 a 01345</t>
  </si>
  <si>
    <t xml:space="preserve">Sistemas Digitais</t>
  </si>
  <si>
    <t xml:space="preserve">01346 a 01349</t>
  </si>
  <si>
    <t xml:space="preserve">Teoria de Filas</t>
  </si>
  <si>
    <t xml:space="preserve">01350 a 01353</t>
  </si>
  <si>
    <t xml:space="preserve">A Vírgula – Considerações sobre o seu ensino</t>
  </si>
  <si>
    <t xml:space="preserve">01354 a 01357</t>
  </si>
  <si>
    <t xml:space="preserve">Aços e Ferros Fundidos – Características Gerais</t>
  </si>
  <si>
    <t xml:space="preserve">01358 a 01361</t>
  </si>
  <si>
    <t xml:space="preserve">Administração de Materiais – Uma Abordagem Lógica</t>
  </si>
  <si>
    <t xml:space="preserve">01362 a 01365</t>
  </si>
  <si>
    <t xml:space="preserve">01366 a 01369</t>
  </si>
  <si>
    <t xml:space="preserve">Ciência dos Polímeros – Um Texto Básico</t>
  </si>
  <si>
    <t xml:space="preserve">01370 a 01373</t>
  </si>
  <si>
    <t xml:space="preserve">Desenho Técnico Básico</t>
  </si>
  <si>
    <t xml:space="preserve">01374 a 01377</t>
  </si>
  <si>
    <t xml:space="preserve">Fisiologia Vegetal – Curso Prático</t>
  </si>
  <si>
    <t xml:space="preserve">01378 a 01381</t>
  </si>
  <si>
    <t xml:space="preserve">01382 a 01385</t>
  </si>
  <si>
    <t xml:space="preserve">Fundamentos da Conformação Mecânica dos Metais</t>
  </si>
  <si>
    <t xml:space="preserve">01386 a 01389</t>
  </si>
  <si>
    <t xml:space="preserve">Fundamentos de Administração – Manual Compacto</t>
  </si>
  <si>
    <t xml:space="preserve">01390 a 01393</t>
  </si>
  <si>
    <t xml:space="preserve">Fundamentos de Metodologia Científica</t>
  </si>
  <si>
    <t xml:space="preserve">01394 a 01397</t>
  </si>
  <si>
    <t xml:space="preserve">Gestão Ambiental – Instrumentos, Esferas</t>
  </si>
  <si>
    <t xml:space="preserve">01398 a 01401</t>
  </si>
  <si>
    <t xml:space="preserve">Gestão Ambiental – Responsabilidade Social</t>
  </si>
  <si>
    <t xml:space="preserve">01402 a 01405</t>
  </si>
  <si>
    <t xml:space="preserve">01406 a 01409</t>
  </si>
  <si>
    <t xml:space="preserve">01410a 01413</t>
  </si>
  <si>
    <t xml:space="preserve">Microbiologia Médica e Imunologia</t>
  </si>
  <si>
    <t xml:space="preserve">01414 a 01417</t>
  </si>
  <si>
    <t xml:space="preserve">Nanotecnologia – Introdução, Preparação</t>
  </si>
  <si>
    <t xml:space="preserve">01418 a 01421</t>
  </si>
  <si>
    <t xml:space="preserve">Planejamento, Programação e Controle de Produção</t>
  </si>
  <si>
    <t xml:space="preserve">01422 a 01425</t>
  </si>
  <si>
    <t xml:space="preserve">Plásticos de Engenharia – Tecnologia e Aplicação</t>
  </si>
  <si>
    <t xml:space="preserve">01426 a 01429</t>
  </si>
  <si>
    <t xml:space="preserve">Processamento de Termoplasticos – Rosca única</t>
  </si>
  <si>
    <t xml:space="preserve">01430 a 01433</t>
  </si>
  <si>
    <t xml:space="preserve">Projetos de Banco de Dados – Série Livros Didáticos</t>
  </si>
  <si>
    <t xml:space="preserve">01434 a 01437</t>
  </si>
  <si>
    <t xml:space="preserve">Psicologia, Organizações e Trabalho no Brasil</t>
  </si>
  <si>
    <t xml:space="preserve">01438 a 01441</t>
  </si>
  <si>
    <t xml:space="preserve">sociologia da Administração</t>
  </si>
  <si>
    <t xml:space="preserve">01442 a 01445</t>
  </si>
  <si>
    <t xml:space="preserve">Técnicas de Caracterização de Polímeros</t>
  </si>
  <si>
    <t xml:space="preserve">01446 a 01449</t>
  </si>
  <si>
    <t xml:space="preserve">Usabilidade na WEB – Criando Portais Mais</t>
  </si>
  <si>
    <t xml:space="preserve">01450 a 01453</t>
  </si>
  <si>
    <t xml:space="preserve">Vida: A Ciência da Biologia – 3 Volumes</t>
  </si>
  <si>
    <t xml:space="preserve">01454 a 01457</t>
  </si>
  <si>
    <t xml:space="preserve">XML – Como Programar – Destacando Java 2</t>
  </si>
  <si>
    <t xml:space="preserve">01458 a 01461</t>
  </si>
  <si>
    <t xml:space="preserve">A Perspectiva dos Profissionais – Sombras</t>
  </si>
  <si>
    <t xml:space="preserve">01462 a 01465</t>
  </si>
  <si>
    <t xml:space="preserve">01466 a 01469</t>
  </si>
  <si>
    <t xml:space="preserve">Biotecnologia Industrial – Volume 1: Fundamentos</t>
  </si>
  <si>
    <t xml:space="preserve">01470 a 01473</t>
  </si>
  <si>
    <t xml:space="preserve">Compósitos Estruturais – Ciência e Tecnologia</t>
  </si>
  <si>
    <t xml:space="preserve">01474 a 01477</t>
  </si>
  <si>
    <t xml:space="preserve">Desenvolvendo na WEB com Javaserver Pages</t>
  </si>
  <si>
    <t xml:space="preserve">01478 a 01481</t>
  </si>
  <si>
    <t xml:space="preserve">Economia Industrial – Fundamentos Teóricos</t>
  </si>
  <si>
    <t xml:space="preserve">01482 a 01485</t>
  </si>
  <si>
    <t xml:space="preserve">Empreendedorismo – Transformando Ideias</t>
  </si>
  <si>
    <t xml:space="preserve">01486 a 01489</t>
  </si>
  <si>
    <t xml:space="preserve">Empreendedorismo e Estratégia</t>
  </si>
  <si>
    <t xml:space="preserve">01490 a 01493</t>
  </si>
  <si>
    <t xml:space="preserve">HTML 4 – Guia de Referência do Programador</t>
  </si>
  <si>
    <t xml:space="preserve">01494 a 01497</t>
  </si>
  <si>
    <t xml:space="preserve">Identificação de Plásticos Borrachas e Fibras</t>
  </si>
  <si>
    <t xml:space="preserve">01498 a 01501</t>
  </si>
  <si>
    <t xml:space="preserve">Inteligencia Artificial</t>
  </si>
  <si>
    <t xml:space="preserve">01502 a 01505</t>
  </si>
  <si>
    <t xml:space="preserve">Java Para WEB com Servlets, JSP e EJB</t>
  </si>
  <si>
    <t xml:space="preserve">01506 a 01509</t>
  </si>
  <si>
    <t xml:space="preserve">Manual de Bioquímica com Correlações Clínicas</t>
  </si>
  <si>
    <t xml:space="preserve">01510 a 01513</t>
  </si>
  <si>
    <t xml:space="preserve">01514 a 01517</t>
  </si>
  <si>
    <t xml:space="preserve">Modelagem Conceitual – E Projetos de Bancos</t>
  </si>
  <si>
    <t xml:space="preserve">01518 a 01521</t>
  </si>
  <si>
    <t xml:space="preserve">Padrões de Projeto – soluções Reutilizáveis</t>
  </si>
  <si>
    <t xml:space="preserve">01522 a 01525</t>
  </si>
  <si>
    <t xml:space="preserve">Polímeros como Materiais de Engenharia</t>
  </si>
  <si>
    <t xml:space="preserve">01526 a 01529</t>
  </si>
  <si>
    <t xml:space="preserve">Prática de Físico-Químico</t>
  </si>
  <si>
    <t xml:space="preserve">01530 a 01533</t>
  </si>
  <si>
    <t xml:space="preserve">Programação Modular – Desenvolvendo Programas</t>
  </si>
  <si>
    <t xml:space="preserve">01534 a 01537</t>
  </si>
  <si>
    <t xml:space="preserve">Programação Shell Linux</t>
  </si>
  <si>
    <t xml:space="preserve">01538 a 01541</t>
  </si>
  <si>
    <t xml:space="preserve">Química Analítica Quantitativa Elementar</t>
  </si>
  <si>
    <t xml:space="preserve">01542 a 01545</t>
  </si>
  <si>
    <t xml:space="preserve">Redes de Computadores</t>
  </si>
  <si>
    <t xml:space="preserve">01546 a 01549</t>
  </si>
  <si>
    <t xml:space="preserve">Redes de Computadores – das Lans, Mans Wans</t>
  </si>
  <si>
    <t xml:space="preserve">01550 a 01553</t>
  </si>
  <si>
    <t xml:space="preserve">Struts em Ação</t>
  </si>
  <si>
    <t xml:space="preserve">01554 a 01557</t>
  </si>
  <si>
    <t xml:space="preserve">UML Essencial</t>
  </si>
  <si>
    <t xml:space="preserve">01558 a 01561</t>
  </si>
  <si>
    <t xml:space="preserve">UML – Guia do Usuário</t>
  </si>
  <si>
    <t xml:space="preserve">01562 a 01565</t>
  </si>
  <si>
    <t xml:space="preserve">Utilizando UML e Padrões – Uma Introdução</t>
  </si>
  <si>
    <t xml:space="preserve">01566 a 01569</t>
  </si>
  <si>
    <t xml:space="preserve">Algebra Linear</t>
  </si>
  <si>
    <t xml:space="preserve">01570 a 01573</t>
  </si>
  <si>
    <t xml:space="preserve">Algoritimos – Lógica para Desenvolvimento</t>
  </si>
  <si>
    <t xml:space="preserve">01574 a 01577</t>
  </si>
  <si>
    <t xml:space="preserve">Bioética e Biorrisco – Abordagem Transdisciplinar</t>
  </si>
  <si>
    <t xml:space="preserve">01578 a 01581</t>
  </si>
  <si>
    <t xml:space="preserve">Biologia Celular e Molecular – Inclui CD</t>
  </si>
  <si>
    <t xml:space="preserve">01582 a 01585</t>
  </si>
  <si>
    <t xml:space="preserve">Biossegurança em Biotecnologia</t>
  </si>
  <si>
    <t xml:space="preserve">01586 a 01589</t>
  </si>
  <si>
    <t xml:space="preserve">Biotecnologia Industrial Volume III: Processamento</t>
  </si>
  <si>
    <t xml:space="preserve">01590 a 01593</t>
  </si>
  <si>
    <t xml:space="preserve">Caracterização de Polímeros – Determinação</t>
  </si>
  <si>
    <t xml:space="preserve">01594 a 01597</t>
  </si>
  <si>
    <t xml:space="preserve">Circuítos Elétricos – Corrente Contínua</t>
  </si>
  <si>
    <t xml:space="preserve">01598 a 01601</t>
  </si>
  <si>
    <t xml:space="preserve">Combustíveis e Combustão Industrial</t>
  </si>
  <si>
    <t xml:space="preserve">01602 a 01605</t>
  </si>
  <si>
    <t xml:space="preserve">Comunicação em Prosa Moderna – Aprenda Escrever</t>
  </si>
  <si>
    <t xml:space="preserve">01606 a 01609</t>
  </si>
  <si>
    <t xml:space="preserve">Controle Típicos de Equipamentos e Processos</t>
  </si>
  <si>
    <t xml:space="preserve">01610 a 01613</t>
  </si>
  <si>
    <t xml:space="preserve">De Robertis – Bases da Biologia Celular e Molecular</t>
  </si>
  <si>
    <t xml:space="preserve">01614 a 01617</t>
  </si>
  <si>
    <t xml:space="preserve">Ensaios Mecânicos de Materiais Metálicos</t>
  </si>
  <si>
    <t xml:space="preserve">01618 a 01621</t>
  </si>
  <si>
    <t xml:space="preserve">Farmacognosia – Da Planta ao Medicamento</t>
  </si>
  <si>
    <t xml:space="preserve">01622 a 01625</t>
  </si>
  <si>
    <t xml:space="preserve">Físico-Químico: Uma Aplicação aos Materiais</t>
  </si>
  <si>
    <t xml:space="preserve">01626 a 01629</t>
  </si>
  <si>
    <t xml:space="preserve">Fundamentos de Engenharia de Petróleo</t>
  </si>
  <si>
    <t xml:space="preserve">01630 a 01633</t>
  </si>
  <si>
    <t xml:space="preserve">Konemam – Diagnósticos Microbiológico – Texto</t>
  </si>
  <si>
    <t xml:space="preserve">01634 a 01637</t>
  </si>
  <si>
    <t xml:space="preserve">Lixo – Reciclagem e sua História</t>
  </si>
  <si>
    <t xml:space="preserve">01638 a 01641</t>
  </si>
  <si>
    <t xml:space="preserve">Matemática Financeira – Série Gestão Empresarial</t>
  </si>
  <si>
    <t xml:space="preserve">01642 a 01645</t>
  </si>
  <si>
    <t xml:space="preserve">Microscopia dos Materiais – Uma Introdução</t>
  </si>
  <si>
    <t xml:space="preserve">01646 a 01649</t>
  </si>
  <si>
    <t xml:space="preserve">O Cálculo com Geometria Analítica – Volume 1</t>
  </si>
  <si>
    <t xml:space="preserve">01650 a 01653</t>
  </si>
  <si>
    <t xml:space="preserve">O Cálculo com Geometria Analítica – Volume 2</t>
  </si>
  <si>
    <t xml:space="preserve">01654 a 01657</t>
  </si>
  <si>
    <t xml:space="preserve">Química Experimental de Polímeros</t>
  </si>
  <si>
    <t xml:space="preserve">01658 a 01661</t>
  </si>
  <si>
    <t xml:space="preserve">Química Inorgânica não Tão Concisa</t>
  </si>
  <si>
    <t xml:space="preserve">01662 a 01665</t>
  </si>
  <si>
    <t xml:space="preserve">Setores da Industria Química Orgânica</t>
  </si>
  <si>
    <t xml:space="preserve">01666 a 01669</t>
  </si>
  <si>
    <t xml:space="preserve">Tratado de Fisiologia Médica</t>
  </si>
  <si>
    <t xml:space="preserve">01670 a 01673</t>
  </si>
  <si>
    <t xml:space="preserve">Algoritimos e Estrutura de Dados</t>
  </si>
  <si>
    <t xml:space="preserve">01674 a 01677</t>
  </si>
  <si>
    <t xml:space="preserve">01678 a 01681</t>
  </si>
  <si>
    <t xml:space="preserve">As Etapas do Pensamento Sociológico</t>
  </si>
  <si>
    <t xml:space="preserve">01682 a 01685</t>
  </si>
  <si>
    <t xml:space="preserve">01686 a 01689</t>
  </si>
  <si>
    <t xml:space="preserve">Cálculo – Volume 2</t>
  </si>
  <si>
    <t xml:space="preserve">01690 a 01693</t>
  </si>
  <si>
    <t xml:space="preserve">Ciência e Engenharia de Materiais: Uma Introdução</t>
  </si>
  <si>
    <t xml:space="preserve">01694 a 01697</t>
  </si>
  <si>
    <t xml:space="preserve">Corrosão de Materiais Metálicos e sua Características</t>
  </si>
  <si>
    <t xml:space="preserve">01698 a 01701</t>
  </si>
  <si>
    <t xml:space="preserve">Estatística Aplicada e Probabilidade para engenharia</t>
  </si>
  <si>
    <t xml:space="preserve">01702 a 01705</t>
  </si>
  <si>
    <t xml:space="preserve">Fisiologia Humana – Uma Abordagem Integrada</t>
  </si>
  <si>
    <t xml:space="preserve">01706 a 01709</t>
  </si>
  <si>
    <t xml:space="preserve">Fundamentos de Física – Volume 1: Mecânica</t>
  </si>
  <si>
    <t xml:space="preserve">01710 a 01713</t>
  </si>
  <si>
    <t xml:space="preserve">Fundamentos de Física – Volume 2: Gravitação</t>
  </si>
  <si>
    <t xml:space="preserve">01714 a 01717</t>
  </si>
  <si>
    <t xml:space="preserve">Fundamentos de Física – Volume 3: Eletromag</t>
  </si>
  <si>
    <t xml:space="preserve">01718 a 01721</t>
  </si>
  <si>
    <t xml:space="preserve">Fundamentos de Física – Volume 4: Ótica e Física</t>
  </si>
  <si>
    <t xml:space="preserve">01722 a 01725</t>
  </si>
  <si>
    <t xml:space="preserve">Fundamentos de Físico-Química – Sistema SI</t>
  </si>
  <si>
    <t xml:space="preserve">01726 a 01729</t>
  </si>
  <si>
    <t xml:space="preserve">Fundamentos de Transferência de Calor de Massa</t>
  </si>
  <si>
    <t xml:space="preserve">01730 a 01733</t>
  </si>
  <si>
    <t xml:space="preserve">Introdução a Linguística Textual</t>
  </si>
  <si>
    <t xml:space="preserve">01734 a 01737</t>
  </si>
  <si>
    <t xml:space="preserve">Manual de Biossegurança</t>
  </si>
  <si>
    <t xml:space="preserve">01738 a 01741</t>
  </si>
  <si>
    <t xml:space="preserve">Organização e Projeto de Computadores – A Introdução</t>
  </si>
  <si>
    <t xml:space="preserve">01742 a 01745</t>
  </si>
  <si>
    <t xml:space="preserve">Programação de Computadores em Java</t>
  </si>
  <si>
    <t xml:space="preserve">01746 a 01749</t>
  </si>
  <si>
    <t xml:space="preserve">Química Geral – Volume 1</t>
  </si>
  <si>
    <t xml:space="preserve">01750 a 01753</t>
  </si>
  <si>
    <t xml:space="preserve">Química Geral – Volume 2</t>
  </si>
  <si>
    <t xml:space="preserve">01754 a 01757</t>
  </si>
  <si>
    <t xml:space="preserve">01758 a 01761</t>
  </si>
  <si>
    <t xml:space="preserve">Um Curso de Cálculo – Volume 1</t>
  </si>
  <si>
    <t xml:space="preserve">01762 a 01765</t>
  </si>
  <si>
    <t xml:space="preserve">Um Curso de Cálculo – Volume 2</t>
  </si>
  <si>
    <t xml:space="preserve">01766 a 01769</t>
  </si>
  <si>
    <t xml:space="preserve">Um Curso de Cálculo – Volume 3</t>
  </si>
  <si>
    <t xml:space="preserve">01770 a 01773</t>
  </si>
  <si>
    <t xml:space="preserve">Um Curso de Cálculo – Volume 4</t>
  </si>
  <si>
    <t xml:space="preserve">01774 a 01777</t>
  </si>
  <si>
    <t xml:space="preserve">Vogel – Análise Química Quantitativa</t>
  </si>
  <si>
    <t xml:space="preserve">01778 a 01781</t>
  </si>
  <si>
    <t xml:space="preserve">A Qualidade Desde o Projeto</t>
  </si>
  <si>
    <t xml:space="preserve">01782 a 01785</t>
  </si>
  <si>
    <t xml:space="preserve">01786 a 01789</t>
  </si>
  <si>
    <t xml:space="preserve">01790 a 01793</t>
  </si>
  <si>
    <t xml:space="preserve">C++ - Como Programar – Inclui CD</t>
  </si>
  <si>
    <t xml:space="preserve">01794 a 01797</t>
  </si>
  <si>
    <t xml:space="preserve">Cálculo Numérico</t>
  </si>
  <si>
    <t xml:space="preserve">01798 a 01801</t>
  </si>
  <si>
    <t xml:space="preserve">Cálculo Numérico – Aspectos Teóricos e Comput</t>
  </si>
  <si>
    <t xml:space="preserve">01802 a 01805</t>
  </si>
  <si>
    <t xml:space="preserve">Comportamento Organizacional</t>
  </si>
  <si>
    <t xml:space="preserve">01806 a 01809</t>
  </si>
  <si>
    <t xml:space="preserve">Engenharia de Software – Teoria e Prática</t>
  </si>
  <si>
    <t xml:space="preserve">01810 a 01813</t>
  </si>
  <si>
    <t xml:space="preserve">Estruturas de Dados Usando C</t>
  </si>
  <si>
    <t xml:space="preserve">01814 a 01817</t>
  </si>
  <si>
    <t xml:space="preserve">Gestão Empresarial – De Taylor aos Nossos Dias</t>
  </si>
  <si>
    <t xml:space="preserve">01818 a 01821</t>
  </si>
  <si>
    <t xml:space="preserve">Introdução a Informática – Inclui Disquete</t>
  </si>
  <si>
    <t xml:space="preserve">01822 a 01825</t>
  </si>
  <si>
    <t xml:space="preserve">Introdução a Química Orgânica</t>
  </si>
  <si>
    <t xml:space="preserve">01826 a 01829</t>
  </si>
  <si>
    <t xml:space="preserve">Java Como Programar – Com CD</t>
  </si>
  <si>
    <t xml:space="preserve">01830 a 01833</t>
  </si>
  <si>
    <t xml:space="preserve">Metodologia Científica</t>
  </si>
  <si>
    <t xml:space="preserve">01834 a 01837</t>
  </si>
  <si>
    <t xml:space="preserve">Microbiologia de Brock – Inclui CD</t>
  </si>
  <si>
    <t xml:space="preserve">01838 a 01841</t>
  </si>
  <si>
    <t xml:space="preserve">Nova Gramática do português Contemporâneo</t>
  </si>
  <si>
    <t xml:space="preserve">01842 a 01845</t>
  </si>
  <si>
    <t xml:space="preserve">OPNGL – Uma Abordagem Prática e Objetiva</t>
  </si>
  <si>
    <t xml:space="preserve">01846 a 01849</t>
  </si>
  <si>
    <t xml:space="preserve">Perrys Chemical Engineers Handbook</t>
  </si>
  <si>
    <t xml:space="preserve">01850 a 01853</t>
  </si>
  <si>
    <t xml:space="preserve">Planejar Generos Acadêmicos – Série Leitura</t>
  </si>
  <si>
    <t xml:space="preserve">01854 a 01857</t>
  </si>
  <si>
    <t xml:space="preserve">Química – A Ciência Central</t>
  </si>
  <si>
    <t xml:space="preserve">01858 a 01861</t>
  </si>
  <si>
    <t xml:space="preserve">Redes de Computadores e a Internet – Uma Nova</t>
  </si>
  <si>
    <t xml:space="preserve">01862 a 01865</t>
  </si>
  <si>
    <t xml:space="preserve">Resenha – Série Leitura e Produção de Textos</t>
  </si>
  <si>
    <t xml:space="preserve">01866 a 01869</t>
  </si>
  <si>
    <t xml:space="preserve">Sears &amp; Zemansky: Física – Volume 3: Eletro</t>
  </si>
  <si>
    <t xml:space="preserve">01870 a 01873</t>
  </si>
  <si>
    <t xml:space="preserve">01874 a 01877</t>
  </si>
  <si>
    <t xml:space="preserve">01878 a 01881</t>
  </si>
  <si>
    <t xml:space="preserve">Sistemas Operacionais</t>
  </si>
  <si>
    <t xml:space="preserve">01882 a 01885</t>
  </si>
  <si>
    <t xml:space="preserve">SQL: Curso Prático</t>
  </si>
  <si>
    <t xml:space="preserve">01886 a 01889</t>
  </si>
  <si>
    <t xml:space="preserve">Biotecnologia e Bioética – Para Onde Vamos?</t>
  </si>
  <si>
    <t xml:space="preserve">01890 a 01893</t>
  </si>
  <si>
    <t xml:space="preserve">inglês Instrumental – Estratégia de Leitura</t>
  </si>
  <si>
    <t xml:space="preserve">01894 a 01897</t>
  </si>
  <si>
    <t xml:space="preserve">Manual de Confiabilidade, Mantenabilidade</t>
  </si>
  <si>
    <t xml:space="preserve">01898 a 01901</t>
  </si>
  <si>
    <t xml:space="preserve">Manual de Economia</t>
  </si>
  <si>
    <t xml:space="preserve">01902 a 01905</t>
  </si>
  <si>
    <t xml:space="preserve">Manual de Expressão Oral e Escrita</t>
  </si>
  <si>
    <t xml:space="preserve">01906 a 01909</t>
  </si>
  <si>
    <t xml:space="preserve">01910 a 01913</t>
  </si>
  <si>
    <t xml:space="preserve">O Que é Sociologia – Coleção Primeiros Socorros</t>
  </si>
  <si>
    <t xml:space="preserve">01914 a 01917</t>
  </si>
  <si>
    <t xml:space="preserve">Petróleo – do Poço ao Posto</t>
  </si>
  <si>
    <t xml:space="preserve">01918 a 01921</t>
  </si>
  <si>
    <t xml:space="preserve">Princípios de Bioestatística</t>
  </si>
  <si>
    <t xml:space="preserve">01922 a 01925</t>
  </si>
  <si>
    <t xml:space="preserve">Programação Cliente/Servidor com Firebird</t>
  </si>
  <si>
    <t xml:space="preserve">01926 a 01929</t>
  </si>
  <si>
    <t xml:space="preserve">Química Analítica Quantitativa</t>
  </si>
  <si>
    <t xml:space="preserve">01930 a 01933</t>
  </si>
  <si>
    <t xml:space="preserve">Química Orgânica</t>
  </si>
  <si>
    <t xml:space="preserve">01934 a 01937</t>
  </si>
  <si>
    <t xml:space="preserve">Teoria Geral da Administração</t>
  </si>
  <si>
    <t xml:space="preserve">01941 a 01942</t>
  </si>
  <si>
    <t xml:space="preserve">01945 a 01948</t>
  </si>
  <si>
    <t xml:space="preserve">Farmacopeia Brasileira – Parte 1</t>
  </si>
  <si>
    <t xml:space="preserve">01949 a 01952</t>
  </si>
  <si>
    <t xml:space="preserve">Farmacopeia Brasileira – Parte 2 – Primeiro</t>
  </si>
  <si>
    <t xml:space="preserve">01953 a 01956</t>
  </si>
  <si>
    <t xml:space="preserve">Farmacopeia Brasileira – Parte 2 – quatro</t>
  </si>
  <si>
    <t xml:space="preserve">01957 a 01960</t>
  </si>
  <si>
    <t xml:space="preserve">Farmacopeia Brasileira – Parte 2 – Quinto</t>
  </si>
  <si>
    <t xml:space="preserve">01961a 01965</t>
  </si>
  <si>
    <t xml:space="preserve">Farmacopeia Brasileira – Parte 2 – Segundo</t>
  </si>
  <si>
    <t xml:space="preserve">01965 a 01968</t>
  </si>
  <si>
    <t xml:space="preserve">Farmacopeia Brasileira – Parte 2 – Sexto</t>
  </si>
  <si>
    <t xml:space="preserve">01969 a 01972</t>
  </si>
  <si>
    <t xml:space="preserve">Farmacopeia Brasileira – Parte 2 – Terceiro</t>
  </si>
  <si>
    <t xml:space="preserve">01973 a 01976</t>
  </si>
  <si>
    <t xml:space="preserve">Fundamentos da Termodinâmica Clássica</t>
  </si>
  <si>
    <t xml:space="preserve">01977 a 01978</t>
  </si>
  <si>
    <t xml:space="preserve">01979 a 01981</t>
  </si>
  <si>
    <t xml:space="preserve">Manual de Empreendedorismo e Gestão – Fundamentos</t>
  </si>
  <si>
    <t xml:space="preserve">01982 a 01985</t>
  </si>
  <si>
    <t xml:space="preserve">Manual de Siderurgia – Volume 1: Produção</t>
  </si>
  <si>
    <t xml:space="preserve">01986 a 01989</t>
  </si>
  <si>
    <t xml:space="preserve">O Processo Civilizador – Volume 1: Uma História</t>
  </si>
  <si>
    <t xml:space="preserve">01990 a 01993</t>
  </si>
  <si>
    <t xml:space="preserve">O Processo Civilizador – Volume 2: A Formação</t>
  </si>
  <si>
    <t xml:space="preserve">01994 a 01995</t>
  </si>
  <si>
    <t xml:space="preserve">01996 a 01999</t>
  </si>
  <si>
    <t xml:space="preserve">Química Geral e Reações Químicas – Volume 2</t>
  </si>
  <si>
    <t xml:space="preserve">02000 a 02003</t>
  </si>
  <si>
    <t xml:space="preserve">Reciclagem do Plástico – Coleção o Luxo do Lixo</t>
  </si>
  <si>
    <t xml:space="preserve">02006 a 02007</t>
  </si>
  <si>
    <t xml:space="preserve">02008 a 02011</t>
  </si>
  <si>
    <t xml:space="preserve">Seleção de Materiais</t>
  </si>
  <si>
    <t xml:space="preserve">02012 a 02014</t>
  </si>
  <si>
    <t xml:space="preserve">02015 a 02018</t>
  </si>
  <si>
    <t xml:space="preserve">02019 a 02022</t>
  </si>
  <si>
    <t xml:space="preserve">Biologia Molecular Aplicada a Produção Animal</t>
  </si>
  <si>
    <t xml:space="preserve">02023 a 02026</t>
  </si>
  <si>
    <t xml:space="preserve">Biotecnologia Industrial – Volume 2: Engenharia</t>
  </si>
  <si>
    <t xml:space="preserve">02027 a 02030</t>
  </si>
  <si>
    <t xml:space="preserve">Biotecnologia Industrial – Volume 4: Biotecnologia</t>
  </si>
  <si>
    <t xml:space="preserve">02031 a 02034</t>
  </si>
  <si>
    <t xml:space="preserve">Constituição da República Federativa do Brasil</t>
  </si>
  <si>
    <t xml:space="preserve">02035 a 02037</t>
  </si>
  <si>
    <t xml:space="preserve">02038 a 02040</t>
  </si>
  <si>
    <t xml:space="preserve">02041 a 02044</t>
  </si>
  <si>
    <t xml:space="preserve">Fisiologia Humana – Incluindo CD Interativo</t>
  </si>
  <si>
    <t xml:space="preserve">02045 a 02048</t>
  </si>
  <si>
    <t xml:space="preserve">Fundamentos de Química Analítica</t>
  </si>
  <si>
    <t xml:space="preserve">02050 a 02053</t>
  </si>
  <si>
    <t xml:space="preserve">Lehninger: Princípios de Bioquímica</t>
  </si>
  <si>
    <t xml:space="preserve">02054 a 02057</t>
  </si>
  <si>
    <t xml:space="preserve">Leitura em língua Inglesa</t>
  </si>
  <si>
    <t xml:space="preserve">02058 a 02061</t>
  </si>
  <si>
    <t xml:space="preserve">Manual de Transformação Genética de Plantas</t>
  </si>
  <si>
    <t xml:space="preserve">02904 a 02908</t>
  </si>
  <si>
    <t xml:space="preserve">02912 a 02915</t>
  </si>
  <si>
    <t xml:space="preserve">02920 a 02921</t>
  </si>
  <si>
    <t xml:space="preserve">03062 a 03063</t>
  </si>
  <si>
    <t xml:space="preserve">03124 a 03125</t>
  </si>
  <si>
    <t xml:space="preserve">CAIXA AMPLIFICADORA MULTIUSO ACM 126 BIVOLT</t>
  </si>
  <si>
    <t xml:space="preserve">03130 a 03134</t>
  </si>
  <si>
    <t xml:space="preserve">03136 a 03137</t>
  </si>
  <si>
    <t xml:space="preserve">03142 a 03143</t>
  </si>
  <si>
    <t xml:space="preserve">03145 a 03151</t>
  </si>
  <si>
    <t xml:space="preserve">03152 a 03156</t>
  </si>
  <si>
    <t xml:space="preserve">03158 a 03162</t>
  </si>
  <si>
    <t xml:space="preserve">03165 a 03174</t>
  </si>
  <si>
    <t xml:space="preserve">03186 a 03190</t>
  </si>
  <si>
    <t xml:space="preserve">03252 a 03262</t>
  </si>
  <si>
    <t xml:space="preserve">QUADRO BRANCO FORMICA MDF 2,5X1,20</t>
  </si>
  <si>
    <t xml:space="preserve">03263 a 03271</t>
  </si>
  <si>
    <t xml:space="preserve">03273 a 03283</t>
  </si>
  <si>
    <t xml:space="preserve">03288 a 03301</t>
  </si>
  <si>
    <t xml:space="preserve">MESA MEDINDO 1,20X0,60X0,74 SEM GAVETAS. COR OVO COM PRETO</t>
  </si>
  <si>
    <t xml:space="preserve">3307 a 3321</t>
  </si>
  <si>
    <t xml:space="preserve">3323 a 3325</t>
  </si>
  <si>
    <t xml:space="preserve">03445 a 03448</t>
  </si>
  <si>
    <t xml:space="preserve">03495 a 03497</t>
  </si>
  <si>
    <t xml:space="preserve">03635 a 03646</t>
  </si>
  <si>
    <t xml:space="preserve"> 3648 a 3655</t>
  </si>
  <si>
    <t xml:space="preserve">03674 a 03675</t>
  </si>
  <si>
    <t xml:space="preserve">03683 a 03685</t>
  </si>
  <si>
    <t xml:space="preserve">03687 a 03688</t>
  </si>
  <si>
    <t xml:space="preserve">CADEIRA SEC/GIR 758</t>
  </si>
  <si>
    <t xml:space="preserve">03695 a 03697</t>
  </si>
  <si>
    <t xml:space="preserve">ARMÁRIO BX. 1011</t>
  </si>
  <si>
    <t xml:space="preserve">03709 a 03713</t>
  </si>
  <si>
    <t xml:space="preserve">ARMÁRIO AA-90 CINZA</t>
  </si>
  <si>
    <t xml:space="preserve">03714 a 03715</t>
  </si>
  <si>
    <t xml:space="preserve">03717 a 03730</t>
  </si>
  <si>
    <t xml:space="preserve">03732 a 03740</t>
  </si>
  <si>
    <t xml:space="preserve">03744 a 03746</t>
  </si>
  <si>
    <t xml:space="preserve">03747 a 03750</t>
  </si>
  <si>
    <t xml:space="preserve">ARMÁRIO 5181 TAB.</t>
  </si>
  <si>
    <t xml:space="preserve">04152 a 04154</t>
  </si>
  <si>
    <t xml:space="preserve">GAIOLA ALTA COMPLETA PARA CAMUNDONGO ( CAIXA, TAMPA E MAMADEIRA POLICARBONATO 400 ML )</t>
  </si>
  <si>
    <t xml:space="preserve">04233 a 04235</t>
  </si>
  <si>
    <t xml:space="preserve">CADEIRA EXECUTIVA C/ BRAÇO PRETA</t>
  </si>
  <si>
    <t xml:space="preserve">04265 a 04276</t>
  </si>
  <si>
    <t xml:space="preserve">04623 a 04624</t>
  </si>
  <si>
    <t xml:space="preserve">04738 a 04740</t>
  </si>
  <si>
    <t xml:space="preserve">04904 a 04905</t>
  </si>
  <si>
    <t xml:space="preserve">04906 a 04907</t>
  </si>
  <si>
    <t xml:space="preserve">04919 a 04920</t>
  </si>
  <si>
    <t xml:space="preserve">SUPORTES P/BANNERS 2,8 METROS</t>
  </si>
  <si>
    <t xml:space="preserve">04921 a 04923</t>
  </si>
  <si>
    <t xml:space="preserve">QUADRO BRANCO DE FORMICA C/MOLDURA DE ALUMINIO - 120 X 300 Cm</t>
  </si>
  <si>
    <t xml:space="preserve">ADIANTAMENTO E-26/15.007/2012</t>
  </si>
  <si>
    <t xml:space="preserve">QUADRO FORMICA BRANCO STANDER ALUM. 120 X 150 CM</t>
  </si>
  <si>
    <t xml:space="preserve">04928 a 04929</t>
  </si>
  <si>
    <t xml:space="preserve">BEBEDOURO DE PRESSAO INOX</t>
  </si>
  <si>
    <t xml:space="preserve">ADIANTAMENTO E-26/15.137/2012</t>
  </si>
  <si>
    <t xml:space="preserve">04934 a 04935</t>
  </si>
  <si>
    <t xml:space="preserve">CADEIRA DECLASA VIP MÊS GAS CROM GIR C/ENC NYLON PTO</t>
  </si>
  <si>
    <t xml:space="preserve">04936 a 04940</t>
  </si>
  <si>
    <t xml:space="preserve">04989 a 04992</t>
  </si>
  <si>
    <t xml:space="preserve">MESA C/ACABAMENTO EM FREIJÓ COMPOSTO ENVERNIZADO MEDINDO 0,90X2,00</t>
  </si>
  <si>
    <t xml:space="preserve">04993 a 05003</t>
  </si>
  <si>
    <t xml:space="preserve">CADEIRA SECRETARIA GIRATORIA RHODES/J MIK</t>
  </si>
  <si>
    <t xml:space="preserve">05160 a 05164</t>
  </si>
  <si>
    <t xml:space="preserve">CADEIRA EXECUTIVA C/ BRAÇO PRETO BASE CROMADA A GÁS 3154 PRIME</t>
  </si>
  <si>
    <t xml:space="preserve">05559 a 05565</t>
  </si>
  <si>
    <t xml:space="preserve">05567 a 05580</t>
  </si>
  <si>
    <t xml:space="preserve">05582 a 05590</t>
  </si>
  <si>
    <t xml:space="preserve">UM</t>
  </si>
  <si>
    <t xml:space="preserve">05592 a 05598</t>
  </si>
  <si>
    <t xml:space="preserve">CARTEIRA ESCOLAR DIREITA - COR AZUL</t>
  </si>
  <si>
    <t xml:space="preserve">05599 a 05608</t>
  </si>
  <si>
    <t xml:space="preserve">05609 a 05613</t>
  </si>
  <si>
    <t xml:space="preserve">05614 a 05650</t>
  </si>
  <si>
    <t xml:space="preserve">05674 a 05881</t>
  </si>
  <si>
    <t xml:space="preserve">05953 a 05954</t>
  </si>
  <si>
    <t xml:space="preserve">05955 a 05962</t>
  </si>
  <si>
    <t xml:space="preserve">05963 a 05969</t>
  </si>
  <si>
    <t xml:space="preserve">05971 a 05972</t>
  </si>
  <si>
    <t xml:space="preserve">06147 a 06148</t>
  </si>
  <si>
    <t xml:space="preserve">CADEIRA SECRETARIA GIRATORIA 758-B</t>
  </si>
  <si>
    <t xml:space="preserve">MONITOR AOC 18,5" E950SWN</t>
  </si>
  <si>
    <t xml:space="preserve">06161 a 06164</t>
  </si>
  <si>
    <t xml:space="preserve">MONITOR LG FLATRON MODELO E2240S-PN – N/S:011SPED06476</t>
  </si>
  <si>
    <t xml:space="preserve">MESA REDONDA AZ/CZ ALFA</t>
  </si>
  <si>
    <t xml:space="preserve">06219 a 06220</t>
  </si>
  <si>
    <t xml:space="preserve">CADEIRA TIPO SECRETARIA FIXA AZ/PT</t>
  </si>
  <si>
    <t xml:space="preserve">06250 a 06257</t>
  </si>
  <si>
    <t xml:space="preserve">06258 a 06259</t>
  </si>
  <si>
    <t xml:space="preserve">AR CONDICIONADO AS24WBUNXAZ UNIT INTERNA SAMSUMG 2400 S/F 220V MAX PLUS</t>
  </si>
  <si>
    <t xml:space="preserve">03424 a 03426</t>
  </si>
  <si>
    <t xml:space="preserve">3498 a 3500</t>
  </si>
  <si>
    <t xml:space="preserve">03540 a 03552</t>
  </si>
  <si>
    <t xml:space="preserve">3194 a 3197</t>
  </si>
  <si>
    <t xml:space="preserve">Elaborado por</t>
  </si>
  <si>
    <t xml:space="preserve">Conferido por</t>
  </si>
  <si>
    <t xml:space="preserve">VISTO</t>
  </si>
  <si>
    <t xml:space="preserve">DATA</t>
  </si>
  <si>
    <t xml:space="preserve">Nome:</t>
  </si>
  <si>
    <t xml:space="preserve">Matrícula:</t>
  </si>
  <si>
    <t xml:space="preserve">Assinatura:</t>
  </si>
  <si>
    <t xml:space="preserve">BAIXA DEFINITIVA</t>
  </si>
  <si>
    <t xml:space="preserve">Código de Classificação</t>
  </si>
  <si>
    <t xml:space="preserve">UNID MED</t>
  </si>
  <si>
    <t xml:space="preserve">QTD.</t>
  </si>
  <si>
    <t xml:space="preserve">PROCESSO DE INCORPORAÇÃO</t>
  </si>
  <si>
    <t xml:space="preserve">PROCESSO DE BAIXA DEFINITIVA</t>
  </si>
  <si>
    <t xml:space="preserve">NP</t>
  </si>
  <si>
    <t xml:space="preserve">Mês da baixa</t>
  </si>
  <si>
    <t xml:space="preserve">HOLLIDAY - FUNDAMENTOS DA FÍSICA VOLUME 1</t>
  </si>
  <si>
    <t xml:space="preserve">E-26/15.262/2012</t>
  </si>
  <si>
    <t xml:space="preserve">515/2012</t>
  </si>
  <si>
    <t xml:space="preserve">1.23.11.01.17</t>
  </si>
  <si>
    <t xml:space="preserve">COORDENAÇÃO DE LOGÍSTICA DE TURNO – COLT</t>
  </si>
  <si>
    <t xml:space="preserve">Data Show Resolução 1024 x 768 – marca BENQ NP 512 X</t>
  </si>
  <si>
    <t xml:space="preserve">E-26/15.296/2010</t>
  </si>
  <si>
    <t xml:space="preserve">1.23.11.01.18</t>
  </si>
  <si>
    <t xml:space="preserve">PREFEITURA REM.</t>
  </si>
  <si>
    <t xml:space="preserve">E-26/15.443/2011</t>
  </si>
  <si>
    <t xml:space="preserve">Câmara Sony DSC-S730 7,2 MP QT3LCD2 c/ Cartão de Memória</t>
  </si>
  <si>
    <t xml:space="preserve">E-26/15130/2011</t>
  </si>
  <si>
    <t xml:space="preserve">E-26/002/69/2013</t>
  </si>
  <si>
    <t xml:space="preserve">36/2013</t>
  </si>
  <si>
    <t xml:space="preserve">1.2.3.1.1.05.04</t>
  </si>
  <si>
    <t xml:space="preserve">E-26/002/1072/2013</t>
  </si>
  <si>
    <t xml:space="preserve">LABORATÓRIO DIDÁTICO DE BIOLOGIA</t>
  </si>
  <si>
    <t xml:space="preserve">E-26/002/320/2014</t>
  </si>
  <si>
    <t xml:space="preserve">E-26/002/139/2016</t>
  </si>
  <si>
    <t xml:space="preserve">89/2017</t>
  </si>
  <si>
    <t xml:space="preserve">E-26/002/195/2017</t>
  </si>
  <si>
    <t xml:space="preserve">274/2017</t>
  </si>
  <si>
    <t xml:space="preserve">275/2017</t>
  </si>
  <si>
    <t xml:space="preserve">LABORATÓRIO DIDÁTICO DE FÁRMACOS - CONTROLE E ANÁLISES – LDCQ</t>
  </si>
  <si>
    <t xml:space="preserve">HPLC Starte Kit LT: HX823187 com Acessórios</t>
  </si>
  <si>
    <t xml:space="preserve">E-26/15.337/2011</t>
  </si>
  <si>
    <t xml:space="preserve">287/2017</t>
  </si>
  <si>
    <t xml:space="preserve">Açucareiro Service em Inox</t>
  </si>
  <si>
    <t xml:space="preserve">E-26/002/461/2017</t>
  </si>
  <si>
    <t xml:space="preserve">307/2017</t>
  </si>
  <si>
    <t xml:space="preserve">Grampeador K-103</t>
  </si>
  <si>
    <t xml:space="preserve">304/2017</t>
  </si>
  <si>
    <t xml:space="preserve">GRAMPEADOR K108 26/6 25 FOLHAS, COR: CROMADO COM PRETO</t>
  </si>
  <si>
    <t xml:space="preserve">GARRAFA TERMICA CALLIENTE</t>
  </si>
  <si>
    <t xml:space="preserve">BICO COM ROLHA P/ MAMADEIRA</t>
  </si>
  <si>
    <t xml:space="preserve">302/2017</t>
  </si>
  <si>
    <t xml:space="preserve">GARRAFA TERMICA LUMINA INOX 500ML</t>
  </si>
  <si>
    <t xml:space="preserve">ALICATE DE CORTE</t>
  </si>
  <si>
    <t xml:space="preserve">305/2017</t>
  </si>
  <si>
    <t xml:space="preserve">ALICATE DE BICO</t>
  </si>
  <si>
    <t xml:space="preserve">CHAVE DE FENDA 1/8X3 CABO AMARELO</t>
  </si>
  <si>
    <t xml:space="preserve">CHAVE DE FENDA 3/16X3 CABO AMARELO</t>
  </si>
  <si>
    <t xml:space="preserve">ALICATE DE GRIMPAR DUPLO</t>
  </si>
  <si>
    <t xml:space="preserve">ALICATE DE GRIMPAR SIMPLES</t>
  </si>
  <si>
    <t xml:space="preserve">Formão Famastil</t>
  </si>
  <si>
    <t xml:space="preserve">Plaina Hobby 02</t>
  </si>
  <si>
    <t xml:space="preserve">Talhadeira Sextavada 03 ½</t>
  </si>
  <si>
    <t xml:space="preserve">Talhadeira Sextavada 03 ¾</t>
  </si>
  <si>
    <t xml:space="preserve">Formão Paceta ¾</t>
  </si>
  <si>
    <t xml:space="preserve">Colher de Pedreiro 08</t>
  </si>
  <si>
    <t xml:space="preserve">Alicate Universal PVO 8</t>
  </si>
  <si>
    <t xml:space="preserve">Desempenadeira Aço Dentada</t>
  </si>
  <si>
    <t xml:space="preserve">Nivel Madeira 12</t>
  </si>
  <si>
    <t xml:space="preserve">Formão Famastil 5/8</t>
  </si>
  <si>
    <t xml:space="preserve">Espátula 10</t>
  </si>
  <si>
    <t xml:space="preserve">Reguá de Alumínio 2,00 mm Reforçado</t>
  </si>
  <si>
    <t xml:space="preserve">Alicate Pressão Curvo Brasfort</t>
  </si>
  <si>
    <t xml:space="preserve">Facão 14 Ramada</t>
  </si>
  <si>
    <t xml:space="preserve">Trena Emborrachada FX T2 10 x 25 mm Foxlux</t>
  </si>
  <si>
    <t xml:space="preserve">Chave Ajustável Aço Carbono 8” Famastil</t>
  </si>
  <si>
    <t xml:space="preserve">Chave de Grifo 12 polegadas Foxlux</t>
  </si>
  <si>
    <t xml:space="preserve">Esquadro Cabo de Alumínio 12 polegadas Famastil</t>
  </si>
  <si>
    <t xml:space="preserve">Alicate 2929 Corte 6 Pto/Aml Dtools</t>
  </si>
  <si>
    <t xml:space="preserve">Nível Profissional de Alumínio 10” Famastil</t>
  </si>
  <si>
    <t xml:space="preserve">Serrote amador 20 Famastil</t>
  </si>
  <si>
    <t xml:space="preserve">Machado Lenhador 3,5 com Cabo Famastil</t>
  </si>
  <si>
    <t xml:space="preserve">Enxada Larga 2,5 com Cabo Famastil</t>
  </si>
  <si>
    <t xml:space="preserve">Pá Juntadeira Quar/GR N.4 com Cabo Famastil</t>
  </si>
  <si>
    <t xml:space="preserve">Alicate Amarelo / Preto Hobby (7NC) EDA</t>
  </si>
  <si>
    <t xml:space="preserve">GRAMPO FIX. LEVE 8</t>
  </si>
  <si>
    <t xml:space="preserve">COLHER DE PEDREIRO PACETA 8</t>
  </si>
  <si>
    <t xml:space="preserve">MARRETA 1.000HG COM CABO TENACE</t>
  </si>
  <si>
    <t xml:space="preserve">PÉ DE CABRA ¾ X 60 CM</t>
  </si>
  <si>
    <t xml:space="preserve">TALHADEIRA DE AÇO 12'</t>
  </si>
  <si>
    <t xml:space="preserve">PONTEIRO DE AÇO CROMADO 12”</t>
  </si>
  <si>
    <t xml:space="preserve">MARTELO DE UNHA TRAMONTINA</t>
  </si>
  <si>
    <t xml:space="preserve">ADIANTAMENTO E-26/15.989/2011</t>
  </si>
  <si>
    <t xml:space="preserve">ENXADA C/CABO</t>
  </si>
  <si>
    <t xml:space="preserve">ADIANTAMENTO E-26/15.118/2012</t>
  </si>
  <si>
    <t xml:space="preserve">SERROTE DE PODA P/MADEIRA</t>
  </si>
  <si>
    <t xml:space="preserve">ARCO DE SERRA FIXO 238.001 FASMATIL</t>
  </si>
  <si>
    <t xml:space="preserve">ALICATE REBITADOR AR1 41.01 FOXLUX</t>
  </si>
  <si>
    <t xml:space="preserve">CHAVE PHILIPS CR-V 3/16X5 FOXLUX</t>
  </si>
  <si>
    <t xml:space="preserve">CHAVE FENDA CR-V1/4X6 FOXLUX</t>
  </si>
  <si>
    <t xml:space="preserve">CHAVE FENDA CR-V 3/16X3</t>
  </si>
  <si>
    <t xml:space="preserve">MARTELO CABO FIBRA 27MM 51.18 FOXLUX</t>
  </si>
  <si>
    <t xml:space="preserve">TESTE VOLT/CORRENTE 8187 DIGITAL BRASFORT 9488</t>
  </si>
  <si>
    <t xml:space="preserve">301/2017</t>
  </si>
  <si>
    <t xml:space="preserve">LUMINARIAS DE EMERGENCIA</t>
  </si>
  <si>
    <t xml:space="preserve">BANDEJA RETA INOX</t>
  </si>
  <si>
    <t xml:space="preserve">TESOURA CIR. 15 cm CURVA FINA / FINA</t>
  </si>
  <si>
    <t xml:space="preserve">TESOURA CIR. 15 cm RETA FINA / FINA</t>
  </si>
  <si>
    <t xml:space="preserve">TESOURA ÍRIS OU GENGIVA RETA 8 cm</t>
  </si>
  <si>
    <t xml:space="preserve">TESOURA ÍRIS OU GENGIVA RETA 12 cm</t>
  </si>
  <si>
    <t xml:space="preserve">TESOURA ÍRIS OU GENGIVA CURVA 8 cm</t>
  </si>
  <si>
    <t xml:space="preserve">PINÇA ROCHESTER PEAN CURVA 16 cm</t>
  </si>
  <si>
    <t xml:space="preserve">PINÇA ROCHESTER PEAN RETA 16 cm</t>
  </si>
  <si>
    <t xml:space="preserve">PINÇA ANATÔMICA PONTA FINA 12 cm</t>
  </si>
  <si>
    <t xml:space="preserve">PINÇA ANATÔMICA DENTE DE RATO 10 cm</t>
  </si>
  <si>
    <t xml:space="preserve">PINÇA ANATÔMICA DISSECÇÃO 10 cm</t>
  </si>
  <si>
    <t xml:space="preserve">PINÇA ADSON COM DENTE 1X2 12cm</t>
  </si>
  <si>
    <t xml:space="preserve">PINÇA ALUIS BABY 12 cm</t>
  </si>
  <si>
    <t xml:space="preserve">Papeleira RZK</t>
  </si>
  <si>
    <t xml:space="preserve">306/2017</t>
  </si>
  <si>
    <t xml:space="preserve">Saboneteira RZK</t>
  </si>
  <si>
    <t xml:space="preserve">Açucareiro de Inox</t>
  </si>
  <si>
    <t xml:space="preserve">Bandeja de Inox 39Cm Cosmos</t>
  </si>
  <si>
    <t xml:space="preserve">Saboneteira de Refil com Reservas marca ABS</t>
  </si>
  <si>
    <t xml:space="preserve">Toalheiro Esmaltado</t>
  </si>
  <si>
    <t xml:space="preserve">ANCINHO C/CABO</t>
  </si>
  <si>
    <t xml:space="preserve">LANTERNAS RECARREGAVEL</t>
  </si>
  <si>
    <t xml:space="preserve">Grampeador Metálico GM100 Mercúrio 20 Folhas</t>
  </si>
  <si>
    <t xml:space="preserve">AÇUCAREIRO DE INOX JORNATA</t>
  </si>
  <si>
    <t xml:space="preserve">BANDEJA DE INOX RETANGULAR</t>
  </si>
  <si>
    <t xml:space="preserve">Grampeador Eagle S60858 26/6 20 Folhas</t>
  </si>
  <si>
    <t xml:space="preserve">COLETOR DE COPO DESCARTAVEL EM PVC AGUA/CAFÉ</t>
  </si>
  <si>
    <t xml:space="preserve">Bandeja Resitenza 28x42</t>
  </si>
  <si>
    <t xml:space="preserve">Açucareiro Resistenza</t>
  </si>
  <si>
    <t xml:space="preserve">Bandeja Inox C4 690 C</t>
  </si>
  <si>
    <t xml:space="preserve">PREFEITURA REMANESCENTE</t>
  </si>
  <si>
    <t xml:space="preserve">Alicate Rebitador 10 Uyustools</t>
  </si>
  <si>
    <t xml:space="preserve">alicate Pressão 10 Belzer</t>
  </si>
  <si>
    <t xml:space="preserve">Colher de Pedreiro 09</t>
  </si>
  <si>
    <t xml:space="preserve">Bandeja Retangular Atina 28 x 40 em Inox</t>
  </si>
  <si>
    <t xml:space="preserve">E-26/002/732/2015</t>
  </si>
  <si>
    <t xml:space="preserve">040/2018</t>
  </si>
  <si>
    <t xml:space="preserve">MICROCOMPUTADOR PORTATIL C/TELA DE 14" DELL INSPIRATION 14Z – N/S: 28G31Y1</t>
  </si>
  <si>
    <t xml:space="preserve">E-26/002/956/2013</t>
  </si>
  <si>
    <t xml:space="preserve">077/2018</t>
  </si>
  <si>
    <t xml:space="preserve">PRÓ-REITOIRA DE ADMINISTRAÇÃO E FINANÇAS – PROADFI</t>
  </si>
  <si>
    <t xml:space="preserve">E-26/002/134/2018</t>
  </si>
  <si>
    <t xml:space="preserve">200/2018</t>
  </si>
  <si>
    <t xml:space="preserve">Persianas em PVC Azul (1,80)</t>
  </si>
  <si>
    <t xml:space="preserve">Persianas em PVC Azul (3,51)</t>
  </si>
  <si>
    <t xml:space="preserve">Persianas em PVC Azul (1,71)</t>
  </si>
  <si>
    <t xml:space="preserve">Persianas em PVC Azul (3,22)</t>
  </si>
  <si>
    <t xml:space="preserve">Persianas em PVC Azul (1,68)</t>
  </si>
  <si>
    <t xml:space="preserve">Persianas em PVC Azul (6,16)</t>
  </si>
  <si>
    <t xml:space="preserve">Persianas em PVC Azul (3,48)</t>
  </si>
  <si>
    <t xml:space="preserve">Persianas em PVC Azul (1,31)</t>
  </si>
  <si>
    <t xml:space="preserve">Cadeira universitária em fórmica bege</t>
  </si>
  <si>
    <t xml:space="preserve">199/2018</t>
  </si>
</sst>
</file>

<file path=xl/styles.xml><?xml version="1.0" encoding="utf-8"?>
<styleSheet xmlns="http://schemas.openxmlformats.org/spreadsheetml/2006/main">
  <numFmts count="10">
    <numFmt numFmtId="164" formatCode="General"/>
    <numFmt numFmtId="165" formatCode="0.000000"/>
    <numFmt numFmtId="166" formatCode="00000"/>
    <numFmt numFmtId="167" formatCode="0.00"/>
    <numFmt numFmtId="168" formatCode="0.0000"/>
    <numFmt numFmtId="169" formatCode="&quot; R$ &quot;#,##0.00\ ;&quot;-R$ &quot;#,##0.00\ ;&quot; R$ -&quot;#\ ;@\ "/>
    <numFmt numFmtId="170" formatCode="0"/>
    <numFmt numFmtId="171" formatCode="[$R$-416]\ #,##0.00;[RED]\-[$R$-416]\ #,##0.00"/>
    <numFmt numFmtId="172" formatCode="0.000"/>
    <numFmt numFmtId="173" formatCode="MMM\-YY;@"/>
  </numFmts>
  <fonts count="22">
    <font>
      <sz val="10"/>
      <name val="Arial"/>
      <family val="2"/>
    </font>
    <font>
      <sz val="10"/>
      <name val="Arial"/>
      <family val="0"/>
    </font>
    <font>
      <sz val="10"/>
      <name val="Arial"/>
      <family val="0"/>
    </font>
    <font>
      <sz val="10"/>
      <name val="Arial"/>
      <family val="0"/>
    </font>
    <font>
      <b val="true"/>
      <sz val="18"/>
      <name val="Arial"/>
      <family val="2"/>
    </font>
    <font>
      <sz val="10"/>
      <color rgb="FF000000"/>
      <name val="Arial"/>
      <family val="2"/>
    </font>
    <font>
      <sz val="12"/>
      <color rgb="FFFF0000"/>
      <name val="Arial"/>
      <family val="2"/>
    </font>
    <font>
      <sz val="12"/>
      <color rgb="FF000000"/>
      <name val="Arial"/>
      <family val="2"/>
    </font>
    <font>
      <sz val="14"/>
      <color rgb="FF000000"/>
      <name val="Arial"/>
      <family val="2"/>
    </font>
    <font>
      <sz val="10"/>
      <color rgb="FFFF0000"/>
      <name val="Arial"/>
      <family val="2"/>
    </font>
    <font>
      <b val="true"/>
      <sz val="10"/>
      <name val="Arial"/>
      <family val="2"/>
    </font>
    <font>
      <b val="true"/>
      <sz val="10"/>
      <color rgb="FF000000"/>
      <name val="Arial"/>
      <family val="2"/>
    </font>
    <font>
      <sz val="11"/>
      <color rgb="FF000000"/>
      <name val="Calibri"/>
      <family val="2"/>
    </font>
    <font>
      <sz val="9"/>
      <name val="Arial"/>
      <family val="2"/>
    </font>
    <font>
      <sz val="10.5"/>
      <name val="Arial"/>
      <family val="2"/>
    </font>
    <font>
      <sz val="8"/>
      <color rgb="FF000000"/>
      <name val="Arial"/>
      <family val="2"/>
    </font>
    <font>
      <sz val="8"/>
      <name val="Arial"/>
      <family val="2"/>
    </font>
    <font>
      <sz val="10"/>
      <name val="Arial Narrow"/>
      <family val="2"/>
    </font>
    <font>
      <sz val="10"/>
      <name val="Arial narrow"/>
      <family val="2"/>
    </font>
    <font>
      <b val="true"/>
      <sz val="36"/>
      <color rgb="FF000000"/>
      <name val="Arial"/>
      <family val="2"/>
    </font>
    <font>
      <b val="true"/>
      <sz val="12"/>
      <color rgb="FF000000"/>
      <name val="Arial"/>
      <family val="2"/>
    </font>
    <font>
      <u val="single"/>
      <sz val="12"/>
      <color rgb="FF000000"/>
      <name val="Arial"/>
      <family val="2"/>
    </font>
  </fonts>
  <fills count="7">
    <fill>
      <patternFill patternType="none"/>
    </fill>
    <fill>
      <patternFill patternType="gray125"/>
    </fill>
    <fill>
      <patternFill patternType="solid">
        <fgColor rgb="FFC0C0C0"/>
        <bgColor rgb="FFCCCCFF"/>
      </patternFill>
    </fill>
    <fill>
      <patternFill patternType="solid">
        <fgColor rgb="FFFFFFFF"/>
        <bgColor rgb="FFE6E6E6"/>
      </patternFill>
    </fill>
    <fill>
      <patternFill patternType="solid">
        <fgColor rgb="FF808080"/>
        <bgColor rgb="FF969696"/>
      </patternFill>
    </fill>
    <fill>
      <patternFill patternType="solid">
        <fgColor rgb="FFE6E6E6"/>
        <bgColor rgb="FFFFFFFF"/>
      </patternFill>
    </fill>
    <fill>
      <patternFill patternType="solid">
        <fgColor rgb="FFFFFF00"/>
        <bgColor rgb="FFFFFF00"/>
      </patternFill>
    </fill>
  </fills>
  <borders count="17">
    <border diagonalUp="false" diagonalDown="false">
      <left/>
      <right/>
      <top/>
      <botto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hair"/>
      <right style="hair"/>
      <top style="hair"/>
      <bottom style="hair"/>
      <diagonal/>
    </border>
    <border diagonalUp="false" diagonalDown="false">
      <left/>
      <right/>
      <top style="hair"/>
      <bottom style="hair"/>
      <diagonal/>
    </border>
    <border diagonalUp="false" diagonalDown="false">
      <left style="thin"/>
      <right style="thin"/>
      <top style="thin"/>
      <bottom style="thin"/>
      <diagonal/>
    </border>
    <border diagonalUp="false" diagonalDown="false">
      <left style="hair"/>
      <right style="hair"/>
      <top style="hair"/>
      <bottom/>
      <diagonal/>
    </border>
    <border diagonalUp="false" diagonalDown="false">
      <left style="hair"/>
      <right/>
      <top style="hair"/>
      <bottom/>
      <diagonal/>
    </border>
    <border diagonalUp="false" diagonalDown="false">
      <left/>
      <right/>
      <top style="hair"/>
      <bottom/>
      <diagonal/>
    </border>
    <border diagonalUp="false" diagonalDown="false">
      <left/>
      <right style="hair"/>
      <top style="hair"/>
      <bottom/>
      <diagonal/>
    </border>
    <border diagonalUp="false" diagonalDown="false">
      <left style="hair"/>
      <right style="hair"/>
      <top/>
      <bottom/>
      <diagonal/>
    </border>
    <border diagonalUp="false" diagonalDown="false">
      <left style="hair"/>
      <right/>
      <top/>
      <bottom/>
      <diagonal/>
    </border>
    <border diagonalUp="false" diagonalDown="false">
      <left/>
      <right style="hair"/>
      <top/>
      <bottom/>
      <diagonal/>
    </border>
    <border diagonalUp="false" diagonalDown="false">
      <left style="hair"/>
      <right style="hair"/>
      <top/>
      <bottom style="hair"/>
      <diagonal/>
    </border>
    <border diagonalUp="false" diagonalDown="false">
      <left style="hair"/>
      <right/>
      <top/>
      <bottom style="hair"/>
      <diagonal/>
    </border>
    <border diagonalUp="false" diagonalDown="false">
      <left/>
      <right/>
      <top/>
      <bottom style="hair"/>
      <diagonal/>
    </border>
    <border diagonalUp="false" diagonalDown="false">
      <left/>
      <right style="hair"/>
      <top/>
      <bottom style="hair"/>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9" fontId="12" fillId="0" borderId="0" applyFont="true" applyBorder="true" applyAlignment="true" applyProtection="true">
      <alignment horizontal="general" vertical="bottom" textRotation="0" wrapText="false" indent="0" shrinkToFit="false"/>
      <protection locked="true" hidden="false"/>
    </xf>
    <xf numFmtId="42" fontId="1" fillId="0" borderId="0" applyFont="true" applyBorder="false" applyAlignment="false" applyProtection="false"/>
    <xf numFmtId="9" fontId="1" fillId="0" borderId="0" applyFont="true" applyBorder="false" applyAlignment="false" applyProtection="false"/>
    <xf numFmtId="164" fontId="12" fillId="0" borderId="0" applyFont="true" applyBorder="true" applyAlignment="true" applyProtection="true">
      <alignment horizontal="general" vertical="bottom" textRotation="0" wrapText="false" indent="0" shrinkToFit="false"/>
      <protection locked="true" hidden="false"/>
    </xf>
  </cellStyleXfs>
  <cellXfs count="12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2" borderId="2" xfId="0" applyFont="true" applyBorder="true" applyAlignment="true" applyProtection="false">
      <alignment horizontal="center" vertical="center" textRotation="0" wrapText="false" indent="0" shrinkToFit="false"/>
      <protection locked="true" hidden="false"/>
    </xf>
    <xf numFmtId="164" fontId="5" fillId="3"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5" fillId="3" borderId="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4" fontId="11" fillId="0" borderId="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center" vertical="center" textRotation="0" wrapText="false" indent="0" shrinkToFit="false"/>
      <protection locked="true" hidden="false"/>
    </xf>
    <xf numFmtId="165" fontId="10" fillId="0" borderId="3"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right"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general" vertical="center" textRotation="0" wrapText="false" indent="0" shrinkToFit="false"/>
      <protection locked="true" hidden="false"/>
    </xf>
    <xf numFmtId="166" fontId="0" fillId="0" borderId="3"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left" vertical="center" textRotation="0" wrapText="true" indent="0" shrinkToFit="false"/>
      <protection locked="true" hidden="false"/>
    </xf>
    <xf numFmtId="164" fontId="0" fillId="0" borderId="3" xfId="0" applyFont="true" applyBorder="true" applyAlignment="true" applyProtection="false">
      <alignment horizontal="center" vertical="center" textRotation="0" wrapText="false" indent="0" shrinkToFit="false"/>
      <protection locked="true" hidden="false"/>
    </xf>
    <xf numFmtId="167" fontId="0" fillId="0" borderId="3" xfId="0" applyFont="true" applyBorder="true" applyAlignment="true" applyProtection="false">
      <alignment horizontal="right" vertical="center" textRotation="0" wrapText="false" indent="0" shrinkToFit="false"/>
      <protection locked="true" hidden="false"/>
    </xf>
    <xf numFmtId="166" fontId="0" fillId="0" borderId="3" xfId="0" applyFont="true" applyBorder="true" applyAlignment="true" applyProtection="false">
      <alignment horizontal="center" vertical="center" textRotation="0" wrapText="true" indent="0" shrinkToFit="false"/>
      <protection locked="true" hidden="false"/>
    </xf>
    <xf numFmtId="168" fontId="0" fillId="0" borderId="3" xfId="0" applyFont="true" applyBorder="true" applyAlignment="true" applyProtection="false">
      <alignment horizontal="right" vertical="center"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6" fontId="0" fillId="0" borderId="3"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left" vertical="center" textRotation="0" wrapText="true" indent="0" shrinkToFit="false"/>
      <protection locked="true" hidden="false"/>
    </xf>
    <xf numFmtId="164" fontId="5" fillId="0" borderId="3" xfId="20" applyFont="true" applyBorder="true" applyAlignment="true" applyProtection="false">
      <alignment horizontal="center" vertical="center" textRotation="0" wrapText="true" indent="0" shrinkToFit="false"/>
      <protection locked="true" hidden="false"/>
    </xf>
    <xf numFmtId="166" fontId="13" fillId="3" borderId="3" xfId="0" applyFont="true" applyBorder="true" applyAlignment="true" applyProtection="false">
      <alignment horizontal="center" vertical="center" textRotation="0" wrapText="true" indent="0" shrinkToFit="false"/>
      <protection locked="true" hidden="false"/>
    </xf>
    <xf numFmtId="164" fontId="0" fillId="0" borderId="4" xfId="0" applyFont="true" applyBorder="true" applyAlignment="false" applyProtection="false">
      <alignment horizontal="general" vertical="bottom" textRotation="0" wrapText="false" indent="0" shrinkToFit="false"/>
      <protection locked="true" hidden="false"/>
    </xf>
    <xf numFmtId="164" fontId="0" fillId="0" borderId="3" xfId="0" applyFont="true" applyBorder="true" applyAlignment="true" applyProtection="false">
      <alignment horizontal="left" vertical="center" textRotation="0" wrapText="false" indent="0" shrinkToFit="false"/>
      <protection locked="true" hidden="false"/>
    </xf>
    <xf numFmtId="168" fontId="0" fillId="0" borderId="3" xfId="17" applyFont="true" applyBorder="true" applyAlignment="true" applyProtection="true">
      <alignment horizontal="right" vertical="center" textRotation="0" wrapText="false" indent="0" shrinkToFit="false"/>
      <protection locked="true" hidden="false"/>
    </xf>
    <xf numFmtId="168" fontId="5" fillId="0" borderId="3" xfId="0" applyFont="true" applyBorder="true" applyAlignment="true" applyProtection="false">
      <alignment horizontal="right" vertical="center" textRotation="0" wrapText="false" indent="0" shrinkToFit="false"/>
      <protection locked="true" hidden="false"/>
    </xf>
    <xf numFmtId="166" fontId="0" fillId="0" borderId="3" xfId="0" applyFont="true" applyBorder="true" applyAlignment="true" applyProtection="false">
      <alignment horizontal="left" vertical="center" textRotation="0" wrapText="true" indent="0" shrinkToFit="false"/>
      <protection locked="true" hidden="false"/>
    </xf>
    <xf numFmtId="164" fontId="0" fillId="0" borderId="3" xfId="0" applyFont="true" applyBorder="true" applyAlignment="true" applyProtection="false">
      <alignment horizontal="center" vertical="center" textRotation="0" wrapText="true" indent="0" shrinkToFit="tru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6" fontId="0" fillId="0" borderId="3"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center" vertical="center" textRotation="0" wrapText="false" indent="0" shrinkToFit="false"/>
      <protection locked="true" hidden="false"/>
    </xf>
    <xf numFmtId="167" fontId="0" fillId="0" borderId="3" xfId="0" applyFont="true" applyBorder="true" applyAlignment="true" applyProtection="false">
      <alignment horizontal="right" vertical="center" textRotation="0" wrapText="false" indent="0" shrinkToFit="false"/>
      <protection locked="true" hidden="false"/>
    </xf>
    <xf numFmtId="165" fontId="0" fillId="0" borderId="3" xfId="0" applyFont="true" applyBorder="true" applyAlignment="true" applyProtection="false">
      <alignment horizontal="right"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0" borderId="3" xfId="0" applyFont="true" applyBorder="true" applyAlignment="true" applyProtection="false">
      <alignment horizontal="general"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left" vertical="center" textRotation="0" wrapText="true" indent="0" shrinkToFit="true"/>
      <protection locked="true" hidden="false"/>
    </xf>
    <xf numFmtId="168" fontId="0" fillId="0" borderId="3" xfId="0" applyFont="true" applyBorder="true" applyAlignment="true" applyProtection="false">
      <alignment horizontal="right" vertical="center" textRotation="0" wrapText="true" indent="0" shrinkToFit="false"/>
      <protection locked="true" hidden="false"/>
    </xf>
    <xf numFmtId="168" fontId="0" fillId="0" borderId="3" xfId="0" applyFont="true" applyBorder="true" applyAlignment="true" applyProtection="false">
      <alignment horizontal="right" vertical="center" textRotation="0" wrapText="false" indent="0" shrinkToFit="false"/>
      <protection locked="true" hidden="false"/>
    </xf>
    <xf numFmtId="167" fontId="0" fillId="0" borderId="3" xfId="0" applyFont="true" applyBorder="true" applyAlignment="true" applyProtection="false">
      <alignment horizontal="right"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false" indent="0" shrinkToFit="false"/>
      <protection locked="true" hidden="false"/>
    </xf>
    <xf numFmtId="167" fontId="0" fillId="0" borderId="3" xfId="17" applyFont="true" applyBorder="true" applyAlignment="true" applyProtection="true">
      <alignment horizontal="right" vertical="center" textRotation="0" wrapText="false" indent="0" shrinkToFit="false"/>
      <protection locked="true" hidden="false"/>
    </xf>
    <xf numFmtId="167" fontId="5" fillId="0" borderId="3" xfId="0" applyFont="true" applyBorder="true" applyAlignment="true" applyProtection="false">
      <alignment horizontal="right" vertical="center" textRotation="0" wrapText="false" indent="0" shrinkToFit="false"/>
      <protection locked="true" hidden="false"/>
    </xf>
    <xf numFmtId="164" fontId="5" fillId="0" borderId="3" xfId="0" applyFont="true" applyBorder="true" applyAlignment="true" applyProtection="false">
      <alignment horizontal="center" vertical="center" textRotation="0" wrapText="false" indent="0" shrinkToFit="false"/>
      <protection locked="true" hidden="false"/>
    </xf>
    <xf numFmtId="167" fontId="5" fillId="0" borderId="3" xfId="0" applyFont="true" applyBorder="true" applyAlignment="true" applyProtection="false">
      <alignment horizontal="right" vertical="center" textRotation="0" wrapText="false" indent="0" shrinkToFit="false"/>
      <protection locked="true" hidden="false"/>
    </xf>
    <xf numFmtId="167" fontId="0" fillId="0" borderId="3" xfId="17" applyFont="true" applyBorder="true" applyAlignment="true" applyProtection="true">
      <alignment horizontal="right" vertical="center" textRotation="0" wrapText="true" indent="0" shrinkToFit="true"/>
      <protection locked="true" hidden="false"/>
    </xf>
    <xf numFmtId="166" fontId="5" fillId="0" borderId="3" xfId="0" applyFont="true" applyBorder="tru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true" indent="0" shrinkToFit="false"/>
      <protection locked="true" hidden="false"/>
    </xf>
    <xf numFmtId="167" fontId="5" fillId="0" borderId="3" xfId="17" applyFont="true" applyBorder="true" applyAlignment="true" applyProtection="true">
      <alignment horizontal="right" vertical="center" textRotation="0" wrapText="false" indent="0" shrinkToFit="false"/>
      <protection locked="true" hidden="false"/>
    </xf>
    <xf numFmtId="164" fontId="17" fillId="0" borderId="3" xfId="0" applyFont="true" applyBorder="true" applyAlignment="true" applyProtection="false">
      <alignment horizontal="left" vertical="center" textRotation="0" wrapText="true" indent="0" shrinkToFit="false"/>
      <protection locked="true" hidden="false"/>
    </xf>
    <xf numFmtId="168" fontId="5" fillId="0" borderId="3" xfId="17" applyFont="true" applyBorder="true" applyAlignment="true" applyProtection="true">
      <alignment horizontal="right"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true" indent="0" shrinkToFit="true"/>
      <protection locked="true" hidden="false"/>
    </xf>
    <xf numFmtId="164" fontId="5" fillId="0" borderId="3" xfId="0" applyFont="true" applyBorder="true" applyAlignment="true" applyProtection="false">
      <alignment horizontal="center" vertical="center" textRotation="0" wrapText="true" indent="0" shrinkToFit="true"/>
      <protection locked="true" hidden="false"/>
    </xf>
    <xf numFmtId="167" fontId="5" fillId="0" borderId="3" xfId="17" applyFont="true" applyBorder="true" applyAlignment="true" applyProtection="true">
      <alignment horizontal="right" vertical="center" textRotation="0" wrapText="true" indent="0" shrinkToFit="true"/>
      <protection locked="true" hidden="false"/>
    </xf>
    <xf numFmtId="166" fontId="0" fillId="0" borderId="3" xfId="0" applyFont="true" applyBorder="true" applyAlignment="true" applyProtection="false">
      <alignment horizontal="left" vertical="center" textRotation="0" wrapText="false" indent="0" shrinkToFit="false"/>
      <protection locked="true" hidden="false"/>
    </xf>
    <xf numFmtId="167" fontId="0" fillId="0" borderId="3" xfId="17" applyFont="true" applyBorder="true" applyAlignment="true" applyProtection="true">
      <alignment horizontal="right" vertical="center" textRotation="0" wrapText="true" indent="0" shrinkToFit="false"/>
      <protection locked="true" hidden="false"/>
    </xf>
    <xf numFmtId="168" fontId="0" fillId="0" borderId="3" xfId="17" applyFont="true" applyBorder="true" applyAlignment="true" applyProtection="true">
      <alignment horizontal="right" vertical="center" textRotation="0" wrapText="true" indent="0" shrinkToFit="false"/>
      <protection locked="true" hidden="false"/>
    </xf>
    <xf numFmtId="170" fontId="0" fillId="3" borderId="3" xfId="0" applyFont="true" applyBorder="true" applyAlignment="true" applyProtection="false">
      <alignment horizontal="left"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true" indent="0" shrinkToFit="true"/>
      <protection locked="true" hidden="false"/>
    </xf>
    <xf numFmtId="171" fontId="0" fillId="0" borderId="3" xfId="17" applyFont="true" applyBorder="true" applyAlignment="true" applyProtection="true">
      <alignment horizontal="center" vertical="center" textRotation="0" wrapText="true" indent="0" shrinkToFit="false"/>
      <protection locked="true" hidden="false"/>
    </xf>
    <xf numFmtId="167" fontId="0" fillId="0" borderId="3" xfId="0" applyFont="true" applyBorder="true" applyAlignment="true" applyProtection="false">
      <alignment horizontal="right" vertical="center" textRotation="0" wrapText="true" indent="0" shrinkToFit="false"/>
      <protection locked="true" hidden="false"/>
    </xf>
    <xf numFmtId="170" fontId="0" fillId="0" borderId="3" xfId="0" applyFont="true" applyBorder="true" applyAlignment="true" applyProtection="false">
      <alignment horizontal="center" vertical="center" textRotation="0" wrapText="false" indent="0" shrinkToFit="false"/>
      <protection locked="true" hidden="false"/>
    </xf>
    <xf numFmtId="168" fontId="0" fillId="0" borderId="3" xfId="17" applyFont="true" applyBorder="true" applyAlignment="true" applyProtection="true">
      <alignment horizontal="center" vertical="center" textRotation="0" wrapText="true" indent="0" shrinkToFit="false"/>
      <protection locked="true" hidden="false"/>
    </xf>
    <xf numFmtId="168" fontId="0" fillId="0" borderId="3" xfId="0" applyFont="true" applyBorder="true" applyAlignment="true" applyProtection="false">
      <alignment horizontal="right" vertical="center" textRotation="0" wrapText="true" indent="0" shrinkToFit="false"/>
      <protection locked="true" hidden="false"/>
    </xf>
    <xf numFmtId="167" fontId="5" fillId="0" borderId="3" xfId="0" applyFont="true" applyBorder="true" applyAlignment="true" applyProtection="false">
      <alignment horizontal="right"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true" indent="0" shrinkToFit="true"/>
      <protection locked="true" hidden="false"/>
    </xf>
    <xf numFmtId="164" fontId="0" fillId="0" borderId="5" xfId="0" applyFont="true" applyBorder="true" applyAlignment="true" applyProtection="false">
      <alignment horizontal="left" vertical="center" textRotation="0" wrapText="true" indent="0" shrinkToFit="false"/>
      <protection locked="true" hidden="false"/>
    </xf>
    <xf numFmtId="167" fontId="5" fillId="0" borderId="5" xfId="0" applyFont="true" applyBorder="true" applyAlignment="true" applyProtection="false">
      <alignment horizontal="general" vertical="center" textRotation="0" wrapText="false" indent="0" shrinkToFit="false"/>
      <protection locked="true" hidden="false"/>
    </xf>
    <xf numFmtId="164" fontId="0" fillId="0" borderId="5" xfId="0" applyFont="true" applyBorder="true" applyAlignment="true" applyProtection="false">
      <alignment horizontal="left" vertical="center" textRotation="0" wrapText="true" indent="0" shrinkToFit="tru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8" fontId="5" fillId="0" borderId="5" xfId="0" applyFont="true" applyBorder="true" applyAlignment="true" applyProtection="false">
      <alignment horizontal="right" vertical="center" textRotation="0" wrapText="false" indent="0" shrinkToFit="false"/>
      <protection locked="true" hidden="false"/>
    </xf>
    <xf numFmtId="168" fontId="5" fillId="0" borderId="5" xfId="0" applyFont="true" applyBorder="true" applyAlignment="true" applyProtection="false">
      <alignment horizontal="general" vertical="center" textRotation="0" wrapText="false" indent="0" shrinkToFit="false"/>
      <protection locked="true" hidden="false"/>
    </xf>
    <xf numFmtId="168" fontId="0" fillId="0" borderId="5" xfId="17" applyFont="true" applyBorder="true" applyAlignment="true" applyProtection="true">
      <alignment horizontal="right" vertical="center" textRotation="0" wrapText="true" indent="0" shrinkToFit="false"/>
      <protection locked="true" hidden="false"/>
    </xf>
    <xf numFmtId="167" fontId="0" fillId="0" borderId="5" xfId="17" applyFont="true" applyBorder="true" applyAlignment="true" applyProtection="true">
      <alignment horizontal="right" vertical="center" textRotation="0" wrapText="true" indent="0" shrinkToFit="false"/>
      <protection locked="true" hidden="false"/>
    </xf>
    <xf numFmtId="168" fontId="5" fillId="0" borderId="5" xfId="0" applyFont="true" applyBorder="true" applyAlignment="false" applyProtection="false">
      <alignment horizontal="general" vertical="bottom" textRotation="0" wrapText="false" indent="0" shrinkToFit="false"/>
      <protection locked="true" hidden="false"/>
    </xf>
    <xf numFmtId="170" fontId="0" fillId="0" borderId="5" xfId="0" applyFont="true" applyBorder="true" applyAlignment="true" applyProtection="false">
      <alignment horizontal="center" vertical="center" textRotation="0" wrapText="false" indent="0" shrinkToFit="false"/>
      <protection locked="true" hidden="false"/>
    </xf>
    <xf numFmtId="167" fontId="5" fillId="0" borderId="5" xfId="0" applyFont="true" applyBorder="true" applyAlignment="false" applyProtection="false">
      <alignment horizontal="general" vertical="bottom" textRotation="0" wrapText="false" indent="0" shrinkToFit="false"/>
      <protection locked="true" hidden="false"/>
    </xf>
    <xf numFmtId="172" fontId="0" fillId="0" borderId="3" xfId="0" applyFont="true" applyBorder="true" applyAlignment="true" applyProtection="false">
      <alignment horizontal="right"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72" fontId="0" fillId="0" borderId="3" xfId="17" applyFont="true" applyBorder="true" applyAlignment="true" applyProtection="true">
      <alignment horizontal="right" vertical="center" textRotation="0" wrapText="false" indent="0" shrinkToFit="false"/>
      <protection locked="true" hidden="false"/>
    </xf>
    <xf numFmtId="164" fontId="0" fillId="0" borderId="3" xfId="0" applyFont="true" applyBorder="true" applyAlignment="true" applyProtection="false">
      <alignment horizontal="general" vertical="center" textRotation="0" wrapText="false" indent="0" shrinkToFit="false"/>
      <protection locked="true" hidden="false"/>
    </xf>
    <xf numFmtId="164" fontId="0" fillId="0" borderId="6" xfId="0" applyFont="true" applyBorder="true" applyAlignment="true" applyProtection="false">
      <alignment horizontal="left" vertical="center" textRotation="0" wrapText="false" indent="0" shrinkToFit="false"/>
      <protection locked="true" hidden="false"/>
    </xf>
    <xf numFmtId="164" fontId="0" fillId="0" borderId="7" xfId="0" applyFont="true" applyBorder="true" applyAlignment="true" applyProtection="false">
      <alignment horizontal="general" vertical="center" textRotation="0" wrapText="false" indent="0" shrinkToFit="false"/>
      <protection locked="true" hidden="false"/>
    </xf>
    <xf numFmtId="164" fontId="0" fillId="0" borderId="8" xfId="0" applyFont="true" applyBorder="true" applyAlignment="true" applyProtection="false">
      <alignment horizontal="general" vertical="center" textRotation="0" wrapText="false" indent="0" shrinkToFit="false"/>
      <protection locked="true" hidden="false"/>
    </xf>
    <xf numFmtId="164" fontId="0" fillId="0" borderId="8" xfId="0" applyFont="true" applyBorder="true" applyAlignment="true" applyProtection="false">
      <alignment horizontal="right" vertical="center" textRotation="0" wrapText="false" indent="0" shrinkToFit="false"/>
      <protection locked="true" hidden="false"/>
    </xf>
    <xf numFmtId="164" fontId="0" fillId="0" borderId="9" xfId="0" applyFont="true" applyBorder="true" applyAlignment="true" applyProtection="false">
      <alignment horizontal="right" vertical="center" textRotation="0" wrapText="false" indent="0" shrinkToFit="false"/>
      <protection locked="true" hidden="false"/>
    </xf>
    <xf numFmtId="164" fontId="0" fillId="0" borderId="10" xfId="0" applyFont="true" applyBorder="true" applyAlignment="true" applyProtection="false">
      <alignment horizontal="left" vertical="center" textRotation="0" wrapText="false" indent="0" shrinkToFit="false"/>
      <protection locked="true" hidden="false"/>
    </xf>
    <xf numFmtId="164" fontId="0" fillId="0" borderId="11"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right" vertical="center" textRotation="0" wrapText="false" indent="0" shrinkToFit="false"/>
      <protection locked="true" hidden="false"/>
    </xf>
    <xf numFmtId="164" fontId="0" fillId="0" borderId="12" xfId="0" applyFont="true" applyBorder="true" applyAlignment="true" applyProtection="false">
      <alignment horizontal="right" vertical="center" textRotation="0" wrapText="false" indent="0" shrinkToFit="false"/>
      <protection locked="true" hidden="false"/>
    </xf>
    <xf numFmtId="164" fontId="0" fillId="0" borderId="13" xfId="0" applyFont="true" applyBorder="true" applyAlignment="true" applyProtection="false">
      <alignment horizontal="left" vertical="center" textRotation="0" wrapText="false" indent="0" shrinkToFit="false"/>
      <protection locked="true" hidden="false"/>
    </xf>
    <xf numFmtId="164" fontId="0" fillId="0" borderId="14" xfId="0" applyFont="true" applyBorder="true" applyAlignment="true" applyProtection="false">
      <alignment horizontal="general" vertical="center" textRotation="0" wrapText="false" indent="0" shrinkToFit="false"/>
      <protection locked="true" hidden="false"/>
    </xf>
    <xf numFmtId="164" fontId="0" fillId="0" borderId="15" xfId="0" applyFont="true" applyBorder="true" applyAlignment="true" applyProtection="false">
      <alignment horizontal="general" vertical="center" textRotation="0" wrapText="false" indent="0" shrinkToFit="false"/>
      <protection locked="true" hidden="false"/>
    </xf>
    <xf numFmtId="164" fontId="0" fillId="0" borderId="15" xfId="0" applyFont="true" applyBorder="true" applyAlignment="true" applyProtection="false">
      <alignment horizontal="right" vertical="center" textRotation="0" wrapText="false" indent="0" shrinkToFit="false"/>
      <protection locked="true" hidden="false"/>
    </xf>
    <xf numFmtId="164" fontId="0" fillId="0" borderId="16" xfId="0" applyFont="true" applyBorder="true" applyAlignment="true" applyProtection="false">
      <alignment horizontal="right"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71" fontId="5" fillId="0" borderId="0" xfId="17"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19" fillId="4" borderId="5" xfId="0" applyFont="true" applyBorder="true" applyAlignment="true" applyProtection="false">
      <alignment horizontal="center" vertical="center" textRotation="0" wrapText="false" indent="0" shrinkToFit="false"/>
      <protection locked="true" hidden="false"/>
    </xf>
    <xf numFmtId="164" fontId="20" fillId="5" borderId="5" xfId="20" applyFont="true" applyBorder="true" applyAlignment="true" applyProtection="false">
      <alignment horizontal="center" vertical="center" textRotation="0" wrapText="true" indent="0" shrinkToFit="false"/>
      <protection locked="true" hidden="false"/>
    </xf>
    <xf numFmtId="164" fontId="20" fillId="5" borderId="5" xfId="20" applyFont="true" applyBorder="true" applyAlignment="true" applyProtection="false">
      <alignment horizontal="center" vertical="center" textRotation="0" wrapText="false" indent="0" shrinkToFit="false"/>
      <protection locked="true" hidden="false"/>
    </xf>
    <xf numFmtId="167" fontId="20" fillId="5" borderId="5" xfId="20" applyFont="true" applyBorder="true" applyAlignment="true" applyProtection="false">
      <alignment horizontal="center" vertical="center" textRotation="0" wrapText="false" indent="0" shrinkToFit="false"/>
      <protection locked="true" hidden="false"/>
    </xf>
    <xf numFmtId="164" fontId="7" fillId="0" borderId="0" xfId="20" applyFont="true" applyBorder="false" applyAlignment="false" applyProtection="false">
      <alignment horizontal="general" vertical="bottom" textRotation="0" wrapText="false" indent="0" shrinkToFit="false"/>
      <protection locked="true" hidden="false"/>
    </xf>
    <xf numFmtId="170" fontId="7" fillId="6" borderId="5" xfId="0" applyFont="true" applyBorder="true" applyAlignment="true" applyProtection="false">
      <alignment horizontal="center" vertical="center" textRotation="0" wrapText="false" indent="0" shrinkToFit="false"/>
      <protection locked="true" hidden="false"/>
    </xf>
    <xf numFmtId="166" fontId="7" fillId="6" borderId="5" xfId="0" applyFont="true" applyBorder="true" applyAlignment="true" applyProtection="false">
      <alignment horizontal="center" vertical="center" textRotation="0" wrapText="false" indent="0" shrinkToFit="false"/>
      <protection locked="true" hidden="false"/>
    </xf>
    <xf numFmtId="166" fontId="7" fillId="6" borderId="5" xfId="0" applyFont="true" applyBorder="true" applyAlignment="true" applyProtection="false">
      <alignment horizontal="center" vertical="center" textRotation="0" wrapText="true" indent="0" shrinkToFit="false"/>
      <protection locked="true" hidden="false"/>
    </xf>
    <xf numFmtId="164" fontId="7" fillId="6" borderId="5" xfId="0" applyFont="true" applyBorder="true" applyAlignment="true" applyProtection="false">
      <alignment horizontal="center" vertical="center" textRotation="0" wrapText="true" indent="0" shrinkToFit="false"/>
      <protection locked="true" hidden="false"/>
    </xf>
    <xf numFmtId="164" fontId="7" fillId="6" borderId="5" xfId="0" applyFont="true" applyBorder="true" applyAlignment="true" applyProtection="false">
      <alignment horizontal="center" vertical="center" textRotation="0" wrapText="false" indent="0" shrinkToFit="false"/>
      <protection locked="true" hidden="false"/>
    </xf>
    <xf numFmtId="167" fontId="7" fillId="6" borderId="5" xfId="0" applyFont="true" applyBorder="true" applyAlignment="true" applyProtection="false">
      <alignment horizontal="center" vertical="center" textRotation="0" wrapText="false" indent="0" shrinkToFit="false"/>
      <protection locked="true" hidden="false"/>
    </xf>
    <xf numFmtId="164" fontId="21" fillId="6" borderId="5" xfId="0" applyFont="true" applyBorder="true" applyAlignment="true" applyProtection="false">
      <alignment horizontal="center" vertical="center" textRotation="0" wrapText="false" indent="0" shrinkToFit="false"/>
      <protection locked="true" hidden="false"/>
    </xf>
    <xf numFmtId="164" fontId="21" fillId="6" borderId="5" xfId="20" applyFont="true" applyBorder="true" applyAlignment="true" applyProtection="false">
      <alignment horizontal="center" vertical="center" textRotation="0" wrapText="false" indent="0" shrinkToFit="false"/>
      <protection locked="true" hidden="false"/>
    </xf>
    <xf numFmtId="173" fontId="7" fillId="6" borderId="5" xfId="0" applyFont="true" applyBorder="true" applyAlignment="true" applyProtection="false">
      <alignment horizontal="center" vertical="center" textRotation="0" wrapText="false" indent="0" shrinkToFit="false"/>
      <protection locked="true" hidden="false"/>
    </xf>
    <xf numFmtId="164" fontId="20" fillId="6" borderId="5" xfId="20" applyFont="true" applyBorder="true" applyAlignment="true" applyProtection="false">
      <alignment horizontal="center" vertical="center" textRotation="0" wrapText="false" indent="0" shrinkToFit="false"/>
      <protection locked="true" hidden="false"/>
    </xf>
    <xf numFmtId="164" fontId="5" fillId="6" borderId="5" xfId="0" applyFont="true" applyBorder="true" applyAlignment="true" applyProtection="false">
      <alignment horizontal="center" vertical="center" textRotation="0" wrapText="true" indent="0" shrinkToFit="false"/>
      <protection locked="true" hidden="false"/>
    </xf>
    <xf numFmtId="170" fontId="7" fillId="6" borderId="5" xfId="0" applyFont="true" applyBorder="true" applyAlignment="true" applyProtection="false">
      <alignment horizontal="center" vertical="center"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cel Built-in Excel Built-in Excel Built-in Excel Built-in Excel Built-in Excel Built-in Excel Built-in Excel Built-in Excel Built-in Excel Built-in Excel Built-in Excel Built-in TableStyleLight1"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E6E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M6247"/>
  <sheetViews>
    <sheetView windowProtection="false" showFormulas="false" showGridLines="true" showRowColHeaders="true" showZeros="true" rightToLeft="false" tabSelected="true" showOutlineSymbols="true" defaultGridColor="true" view="normal" topLeftCell="A1" colorId="64" zoomScale="81" zoomScaleNormal="81" zoomScalePageLayoutView="100" workbookViewId="0">
      <selection pane="topLeft" activeCell="D1432" activeCellId="0" sqref="D1432"/>
    </sheetView>
  </sheetViews>
  <sheetFormatPr defaultRowHeight="12.8"/>
  <cols>
    <col collapsed="false" hidden="false" max="1" min="1" style="1" width="30.5816326530612"/>
    <col collapsed="false" hidden="false" max="2" min="2" style="1" width="15.0765306122449"/>
    <col collapsed="false" hidden="false" max="3" min="3" style="1" width="16.6020408163265"/>
    <col collapsed="false" hidden="false" max="4" min="4" style="1" width="62.7959183673469"/>
    <col collapsed="false" hidden="false" max="5" min="5" style="1" width="7.75510204081633"/>
    <col collapsed="false" hidden="false" max="6" min="6" style="1" width="8.04591836734694"/>
    <col collapsed="false" hidden="false" max="7" min="7" style="2" width="20.1836734693878"/>
    <col collapsed="false" hidden="false" max="8" min="8" style="2" width="16.3724489795918"/>
    <col collapsed="false" hidden="false" max="9" min="9" style="1" width="35.0102040816326"/>
    <col collapsed="false" hidden="false" max="10" min="10" style="1" width="26.484693877551"/>
    <col collapsed="false" hidden="false" max="257" min="11" style="1" width="8.75510204081633"/>
    <col collapsed="false" hidden="false" max="1025" min="258" style="0" width="8.75510204081633"/>
  </cols>
  <sheetData>
    <row r="1" customFormat="false" ht="31.8" hidden="false" customHeight="true" outlineLevel="0" collapsed="false">
      <c r="A1" s="3" t="s">
        <v>0</v>
      </c>
      <c r="B1" s="3"/>
      <c r="C1" s="3"/>
      <c r="D1" s="3"/>
      <c r="E1" s="3"/>
      <c r="F1" s="3"/>
      <c r="G1" s="3"/>
      <c r="H1" s="3"/>
      <c r="I1" s="3"/>
    </row>
    <row r="2" customFormat="false" ht="24.85" hidden="false" customHeight="true" outlineLevel="0" collapsed="false">
      <c r="A2" s="4" t="s">
        <v>1</v>
      </c>
      <c r="B2" s="4"/>
      <c r="C2" s="4"/>
      <c r="D2" s="4"/>
      <c r="E2" s="4"/>
      <c r="F2" s="4"/>
      <c r="G2" s="4"/>
      <c r="H2" s="4"/>
      <c r="I2" s="4"/>
    </row>
    <row r="3" customFormat="false" ht="39.45" hidden="false" customHeight="true" outlineLevel="0" collapsed="false">
      <c r="A3" s="5" t="s">
        <v>2</v>
      </c>
      <c r="B3" s="5"/>
      <c r="C3" s="5"/>
      <c r="D3" s="5"/>
      <c r="E3" s="5"/>
      <c r="F3" s="5"/>
      <c r="G3" s="5"/>
      <c r="H3" s="5"/>
      <c r="I3" s="5"/>
      <c r="J3" s="6"/>
    </row>
    <row r="4" customFormat="false" ht="31.8" hidden="false" customHeight="true" outlineLevel="0" collapsed="false">
      <c r="A4" s="7" t="s">
        <v>3</v>
      </c>
      <c r="B4" s="7"/>
      <c r="C4" s="7"/>
      <c r="D4" s="7"/>
      <c r="E4" s="7"/>
      <c r="F4" s="7"/>
      <c r="G4" s="7"/>
      <c r="H4" s="7"/>
      <c r="I4" s="7"/>
    </row>
    <row r="5" customFormat="false" ht="31.8" hidden="false" customHeight="true" outlineLevel="0" collapsed="false">
      <c r="A5" s="8" t="s">
        <v>4</v>
      </c>
      <c r="B5" s="9" t="s">
        <v>5</v>
      </c>
      <c r="C5" s="8" t="s">
        <v>6</v>
      </c>
      <c r="D5" s="10" t="s">
        <v>7</v>
      </c>
      <c r="E5" s="8" t="s">
        <v>8</v>
      </c>
      <c r="F5" s="10" t="s">
        <v>9</v>
      </c>
      <c r="G5" s="11" t="s">
        <v>10</v>
      </c>
      <c r="H5" s="11"/>
      <c r="I5" s="10" t="s">
        <v>11</v>
      </c>
      <c r="J5" s="12"/>
    </row>
    <row r="6" customFormat="false" ht="31.8" hidden="false" customHeight="true" outlineLevel="0" collapsed="false">
      <c r="A6" s="8"/>
      <c r="B6" s="9"/>
      <c r="C6" s="8"/>
      <c r="D6" s="10"/>
      <c r="E6" s="8"/>
      <c r="F6" s="10"/>
      <c r="G6" s="13" t="s">
        <v>12</v>
      </c>
      <c r="H6" s="13" t="s">
        <v>13</v>
      </c>
      <c r="I6" s="10"/>
      <c r="J6" s="12"/>
    </row>
    <row r="7" customFormat="false" ht="31.8" hidden="false" customHeight="true" outlineLevel="0" collapsed="false">
      <c r="A7" s="14" t="s">
        <v>14</v>
      </c>
      <c r="B7" s="15" t="s">
        <v>15</v>
      </c>
      <c r="C7" s="16" t="n">
        <v>1</v>
      </c>
      <c r="D7" s="17" t="s">
        <v>16</v>
      </c>
      <c r="E7" s="18" t="s">
        <v>17</v>
      </c>
      <c r="F7" s="18" t="n">
        <v>1</v>
      </c>
      <c r="G7" s="19" t="n">
        <v>4000</v>
      </c>
      <c r="H7" s="19" t="n">
        <f aca="false">G7*F7</f>
        <v>4000</v>
      </c>
      <c r="I7" s="18" t="s">
        <v>18</v>
      </c>
    </row>
    <row r="8" customFormat="false" ht="31.8" hidden="false" customHeight="true" outlineLevel="0" collapsed="false">
      <c r="A8" s="14" t="s">
        <v>14</v>
      </c>
      <c r="B8" s="15" t="s">
        <v>15</v>
      </c>
      <c r="C8" s="16" t="n">
        <v>2</v>
      </c>
      <c r="D8" s="17" t="s">
        <v>19</v>
      </c>
      <c r="E8" s="18" t="s">
        <v>17</v>
      </c>
      <c r="F8" s="18" t="n">
        <v>1</v>
      </c>
      <c r="G8" s="19" t="n">
        <v>3000</v>
      </c>
      <c r="H8" s="19" t="n">
        <f aca="false">G8*F8</f>
        <v>3000</v>
      </c>
      <c r="I8" s="18" t="s">
        <v>18</v>
      </c>
    </row>
    <row r="9" customFormat="false" ht="31.8" hidden="false" customHeight="true" outlineLevel="0" collapsed="false">
      <c r="A9" s="14" t="s">
        <v>14</v>
      </c>
      <c r="B9" s="15" t="s">
        <v>15</v>
      </c>
      <c r="C9" s="16" t="n">
        <v>3</v>
      </c>
      <c r="D9" s="17" t="s">
        <v>20</v>
      </c>
      <c r="E9" s="18" t="s">
        <v>17</v>
      </c>
      <c r="F9" s="18" t="n">
        <v>1</v>
      </c>
      <c r="G9" s="19" t="n">
        <v>5000</v>
      </c>
      <c r="H9" s="19" t="n">
        <f aca="false">G9*F9</f>
        <v>5000</v>
      </c>
      <c r="I9" s="18" t="s">
        <v>18</v>
      </c>
    </row>
    <row r="10" customFormat="false" ht="31.8" hidden="false" customHeight="true" outlineLevel="0" collapsed="false">
      <c r="A10" s="14" t="s">
        <v>14</v>
      </c>
      <c r="B10" s="15" t="s">
        <v>15</v>
      </c>
      <c r="C10" s="16" t="n">
        <v>4</v>
      </c>
      <c r="D10" s="17" t="s">
        <v>21</v>
      </c>
      <c r="E10" s="18" t="s">
        <v>17</v>
      </c>
      <c r="F10" s="18" t="n">
        <v>1</v>
      </c>
      <c r="G10" s="19" t="n">
        <v>5000</v>
      </c>
      <c r="H10" s="19" t="n">
        <f aca="false">G10*F10</f>
        <v>5000</v>
      </c>
      <c r="I10" s="18" t="s">
        <v>18</v>
      </c>
    </row>
    <row r="11" customFormat="false" ht="31.8" hidden="false" customHeight="true" outlineLevel="0" collapsed="false">
      <c r="A11" s="14" t="s">
        <v>14</v>
      </c>
      <c r="B11" s="15" t="s">
        <v>15</v>
      </c>
      <c r="C11" s="16" t="n">
        <v>5</v>
      </c>
      <c r="D11" s="17" t="s">
        <v>22</v>
      </c>
      <c r="E11" s="18" t="s">
        <v>17</v>
      </c>
      <c r="F11" s="18" t="n">
        <v>1</v>
      </c>
      <c r="G11" s="19" t="n">
        <v>5000</v>
      </c>
      <c r="H11" s="19" t="n">
        <f aca="false">G11*F11</f>
        <v>5000</v>
      </c>
      <c r="I11" s="18" t="s">
        <v>18</v>
      </c>
    </row>
    <row r="12" customFormat="false" ht="31.8" hidden="false" customHeight="true" outlineLevel="0" collapsed="false">
      <c r="A12" s="14" t="s">
        <v>14</v>
      </c>
      <c r="B12" s="15" t="s">
        <v>15</v>
      </c>
      <c r="C12" s="16" t="n">
        <v>6</v>
      </c>
      <c r="D12" s="17" t="s">
        <v>23</v>
      </c>
      <c r="E12" s="18" t="s">
        <v>17</v>
      </c>
      <c r="F12" s="18" t="n">
        <v>1</v>
      </c>
      <c r="G12" s="19" t="n">
        <v>25000</v>
      </c>
      <c r="H12" s="19" t="n">
        <f aca="false">G12*F12</f>
        <v>25000</v>
      </c>
      <c r="I12" s="18" t="s">
        <v>18</v>
      </c>
    </row>
    <row r="13" customFormat="false" ht="31.8" hidden="false" customHeight="true" outlineLevel="0" collapsed="false">
      <c r="A13" s="20" t="s">
        <v>24</v>
      </c>
      <c r="B13" s="15" t="s">
        <v>25</v>
      </c>
      <c r="C13" s="16" t="n">
        <v>7</v>
      </c>
      <c r="D13" s="17" t="s">
        <v>26</v>
      </c>
      <c r="E13" s="18" t="s">
        <v>17</v>
      </c>
      <c r="F13" s="18" t="n">
        <v>1</v>
      </c>
      <c r="G13" s="19" t="n">
        <v>288</v>
      </c>
      <c r="H13" s="19" t="n">
        <f aca="false">+G13*F13</f>
        <v>288</v>
      </c>
      <c r="I13" s="18" t="s">
        <v>27</v>
      </c>
    </row>
    <row r="14" customFormat="false" ht="31.8" hidden="false" customHeight="true" outlineLevel="0" collapsed="false">
      <c r="A14" s="20" t="s">
        <v>24</v>
      </c>
      <c r="B14" s="15" t="s">
        <v>25</v>
      </c>
      <c r="C14" s="16" t="n">
        <v>8</v>
      </c>
      <c r="D14" s="17" t="s">
        <v>28</v>
      </c>
      <c r="E14" s="18" t="s">
        <v>17</v>
      </c>
      <c r="F14" s="18" t="n">
        <v>1</v>
      </c>
      <c r="G14" s="19" t="n">
        <v>138.5</v>
      </c>
      <c r="H14" s="19" t="n">
        <f aca="false">+G14*F14</f>
        <v>138.5</v>
      </c>
      <c r="I14" s="18" t="s">
        <v>27</v>
      </c>
    </row>
    <row r="15" customFormat="false" ht="31.8" hidden="false" customHeight="true" outlineLevel="0" collapsed="false">
      <c r="A15" s="20" t="s">
        <v>24</v>
      </c>
      <c r="B15" s="15" t="s">
        <v>25</v>
      </c>
      <c r="C15" s="16" t="n">
        <v>9</v>
      </c>
      <c r="D15" s="17" t="s">
        <v>29</v>
      </c>
      <c r="E15" s="18" t="s">
        <v>17</v>
      </c>
      <c r="F15" s="18" t="n">
        <v>1</v>
      </c>
      <c r="G15" s="19" t="n">
        <v>1127.95</v>
      </c>
      <c r="H15" s="19" t="n">
        <f aca="false">+G15*F15</f>
        <v>1127.95</v>
      </c>
      <c r="I15" s="18" t="s">
        <v>27</v>
      </c>
    </row>
    <row r="16" customFormat="false" ht="31.8" hidden="false" customHeight="true" outlineLevel="0" collapsed="false">
      <c r="A16" s="20" t="s">
        <v>30</v>
      </c>
      <c r="B16" s="15" t="s">
        <v>31</v>
      </c>
      <c r="C16" s="16" t="n">
        <v>10</v>
      </c>
      <c r="D16" s="17" t="s">
        <v>32</v>
      </c>
      <c r="E16" s="18" t="s">
        <v>17</v>
      </c>
      <c r="F16" s="18" t="n">
        <v>1</v>
      </c>
      <c r="G16" s="19" t="n">
        <v>279</v>
      </c>
      <c r="H16" s="19" t="n">
        <f aca="false">G16*F16</f>
        <v>279</v>
      </c>
      <c r="I16" s="18" t="s">
        <v>33</v>
      </c>
    </row>
    <row r="17" customFormat="false" ht="31.8" hidden="false" customHeight="true" outlineLevel="0" collapsed="false">
      <c r="A17" s="20" t="s">
        <v>34</v>
      </c>
      <c r="B17" s="15" t="s">
        <v>15</v>
      </c>
      <c r="C17" s="16" t="n">
        <v>11</v>
      </c>
      <c r="D17" s="17" t="s">
        <v>35</v>
      </c>
      <c r="E17" s="18" t="s">
        <v>17</v>
      </c>
      <c r="F17" s="18" t="n">
        <v>1</v>
      </c>
      <c r="G17" s="19" t="n">
        <v>1019.65</v>
      </c>
      <c r="H17" s="19" t="n">
        <v>1019.65</v>
      </c>
      <c r="I17" s="18" t="s">
        <v>36</v>
      </c>
    </row>
    <row r="18" customFormat="false" ht="31.8" hidden="false" customHeight="true" outlineLevel="0" collapsed="false">
      <c r="A18" s="20" t="s">
        <v>37</v>
      </c>
      <c r="B18" s="15" t="s">
        <v>15</v>
      </c>
      <c r="C18" s="16" t="n">
        <v>12</v>
      </c>
      <c r="D18" s="17" t="s">
        <v>38</v>
      </c>
      <c r="E18" s="18" t="s">
        <v>17</v>
      </c>
      <c r="F18" s="18" t="n">
        <v>1</v>
      </c>
      <c r="G18" s="19" t="n">
        <v>838.75</v>
      </c>
      <c r="H18" s="19" t="n">
        <v>838.75</v>
      </c>
      <c r="I18" s="18" t="s">
        <v>36</v>
      </c>
    </row>
    <row r="19" customFormat="false" ht="31.8" hidden="false" customHeight="true" outlineLevel="0" collapsed="false">
      <c r="A19" s="20" t="s">
        <v>34</v>
      </c>
      <c r="B19" s="15" t="s">
        <v>15</v>
      </c>
      <c r="C19" s="16" t="n">
        <v>13</v>
      </c>
      <c r="D19" s="17" t="s">
        <v>39</v>
      </c>
      <c r="E19" s="18" t="s">
        <v>17</v>
      </c>
      <c r="F19" s="18" t="n">
        <v>1</v>
      </c>
      <c r="G19" s="19" t="n">
        <v>838.75</v>
      </c>
      <c r="H19" s="19" t="n">
        <v>838.75</v>
      </c>
      <c r="I19" s="18" t="s">
        <v>36</v>
      </c>
    </row>
    <row r="20" customFormat="false" ht="31.8" hidden="false" customHeight="true" outlineLevel="0" collapsed="false">
      <c r="A20" s="20" t="s">
        <v>37</v>
      </c>
      <c r="B20" s="15" t="s">
        <v>15</v>
      </c>
      <c r="C20" s="16" t="n">
        <v>14</v>
      </c>
      <c r="D20" s="17" t="s">
        <v>40</v>
      </c>
      <c r="E20" s="18" t="s">
        <v>17</v>
      </c>
      <c r="F20" s="18" t="n">
        <v>1</v>
      </c>
      <c r="G20" s="19" t="n">
        <v>90000</v>
      </c>
      <c r="H20" s="19" t="n">
        <v>90000</v>
      </c>
      <c r="I20" s="18" t="s">
        <v>36</v>
      </c>
    </row>
    <row r="21" customFormat="false" ht="31.8" hidden="false" customHeight="true" outlineLevel="0" collapsed="false">
      <c r="A21" s="20" t="s">
        <v>34</v>
      </c>
      <c r="B21" s="15" t="s">
        <v>15</v>
      </c>
      <c r="C21" s="16" t="n">
        <v>15</v>
      </c>
      <c r="D21" s="17" t="s">
        <v>39</v>
      </c>
      <c r="E21" s="18" t="s">
        <v>17</v>
      </c>
      <c r="F21" s="18" t="n">
        <v>1</v>
      </c>
      <c r="G21" s="19" t="n">
        <v>838.75</v>
      </c>
      <c r="H21" s="19" t="n">
        <v>838.75</v>
      </c>
      <c r="I21" s="18" t="s">
        <v>36</v>
      </c>
    </row>
    <row r="22" customFormat="false" ht="31.8" hidden="false" customHeight="true" outlineLevel="0" collapsed="false">
      <c r="A22" s="20" t="s">
        <v>41</v>
      </c>
      <c r="B22" s="15" t="s">
        <v>15</v>
      </c>
      <c r="C22" s="16" t="n">
        <v>16</v>
      </c>
      <c r="D22" s="17" t="s">
        <v>42</v>
      </c>
      <c r="E22" s="18" t="s">
        <v>17</v>
      </c>
      <c r="F22" s="18" t="n">
        <v>1</v>
      </c>
      <c r="G22" s="19" t="n">
        <v>28062.45</v>
      </c>
      <c r="H22" s="19" t="n">
        <v>28062.45</v>
      </c>
      <c r="I22" s="18" t="s">
        <v>36</v>
      </c>
    </row>
    <row r="23" customFormat="false" ht="31.8" hidden="false" customHeight="true" outlineLevel="0" collapsed="false">
      <c r="A23" s="20" t="s">
        <v>41</v>
      </c>
      <c r="B23" s="15" t="s">
        <v>15</v>
      </c>
      <c r="C23" s="16" t="n">
        <v>19</v>
      </c>
      <c r="D23" s="17" t="s">
        <v>43</v>
      </c>
      <c r="E23" s="18" t="s">
        <v>17</v>
      </c>
      <c r="F23" s="18" t="n">
        <v>1</v>
      </c>
      <c r="G23" s="19" t="n">
        <v>3869.88</v>
      </c>
      <c r="H23" s="19" t="n">
        <v>3869.88</v>
      </c>
      <c r="I23" s="18" t="s">
        <v>36</v>
      </c>
    </row>
    <row r="24" customFormat="false" ht="31.8" hidden="false" customHeight="true" outlineLevel="0" collapsed="false">
      <c r="A24" s="20" t="s">
        <v>34</v>
      </c>
      <c r="B24" s="15" t="s">
        <v>15</v>
      </c>
      <c r="C24" s="16" t="n">
        <v>20</v>
      </c>
      <c r="D24" s="17" t="s">
        <v>44</v>
      </c>
      <c r="E24" s="18" t="s">
        <v>17</v>
      </c>
      <c r="F24" s="18" t="n">
        <v>1</v>
      </c>
      <c r="G24" s="19" t="n">
        <v>14674</v>
      </c>
      <c r="H24" s="19" t="n">
        <v>14674</v>
      </c>
      <c r="I24" s="18" t="s">
        <v>36</v>
      </c>
    </row>
    <row r="25" customFormat="false" ht="31.8" hidden="false" customHeight="true" outlineLevel="0" collapsed="false">
      <c r="A25" s="20" t="s">
        <v>41</v>
      </c>
      <c r="B25" s="15" t="s">
        <v>15</v>
      </c>
      <c r="C25" s="16" t="n">
        <v>21</v>
      </c>
      <c r="D25" s="17" t="s">
        <v>45</v>
      </c>
      <c r="E25" s="18" t="s">
        <v>17</v>
      </c>
      <c r="F25" s="18" t="n">
        <v>1</v>
      </c>
      <c r="G25" s="19" t="n">
        <v>5080.11</v>
      </c>
      <c r="H25" s="19" t="n">
        <v>5080.11</v>
      </c>
      <c r="I25" s="18" t="s">
        <v>36</v>
      </c>
    </row>
    <row r="26" customFormat="false" ht="31.8" hidden="false" customHeight="true" outlineLevel="0" collapsed="false">
      <c r="A26" s="20" t="s">
        <v>37</v>
      </c>
      <c r="B26" s="15" t="s">
        <v>15</v>
      </c>
      <c r="C26" s="16" t="n">
        <v>22</v>
      </c>
      <c r="D26" s="17" t="s">
        <v>46</v>
      </c>
      <c r="E26" s="18" t="s">
        <v>17</v>
      </c>
      <c r="F26" s="18" t="n">
        <v>1</v>
      </c>
      <c r="G26" s="19" t="n">
        <v>1019.65</v>
      </c>
      <c r="H26" s="19" t="n">
        <v>1019.65</v>
      </c>
      <c r="I26" s="18" t="s">
        <v>36</v>
      </c>
    </row>
    <row r="27" customFormat="false" ht="31.8" hidden="false" customHeight="true" outlineLevel="0" collapsed="false">
      <c r="A27" s="20" t="s">
        <v>41</v>
      </c>
      <c r="B27" s="15" t="s">
        <v>15</v>
      </c>
      <c r="C27" s="16" t="n">
        <v>23</v>
      </c>
      <c r="D27" s="17" t="s">
        <v>47</v>
      </c>
      <c r="E27" s="18" t="s">
        <v>17</v>
      </c>
      <c r="F27" s="18" t="n">
        <v>1</v>
      </c>
      <c r="G27" s="19" t="n">
        <v>20596.9</v>
      </c>
      <c r="H27" s="19" t="n">
        <v>20596.9</v>
      </c>
      <c r="I27" s="18" t="s">
        <v>36</v>
      </c>
    </row>
    <row r="28" customFormat="false" ht="31.8" hidden="false" customHeight="true" outlineLevel="0" collapsed="false">
      <c r="A28" s="20" t="s">
        <v>37</v>
      </c>
      <c r="B28" s="15" t="s">
        <v>15</v>
      </c>
      <c r="C28" s="16" t="n">
        <v>24</v>
      </c>
      <c r="D28" s="17" t="s">
        <v>48</v>
      </c>
      <c r="E28" s="18" t="s">
        <v>17</v>
      </c>
      <c r="F28" s="18" t="n">
        <v>1</v>
      </c>
      <c r="G28" s="19" t="n">
        <v>4654.86</v>
      </c>
      <c r="H28" s="19" t="n">
        <v>4654.86</v>
      </c>
      <c r="I28" s="18" t="s">
        <v>36</v>
      </c>
    </row>
    <row r="29" customFormat="false" ht="31.8" hidden="false" customHeight="true" outlineLevel="0" collapsed="false">
      <c r="A29" s="20" t="s">
        <v>37</v>
      </c>
      <c r="B29" s="15" t="s">
        <v>49</v>
      </c>
      <c r="C29" s="16" t="n">
        <v>25</v>
      </c>
      <c r="D29" s="17" t="s">
        <v>50</v>
      </c>
      <c r="E29" s="18" t="s">
        <v>17</v>
      </c>
      <c r="F29" s="18" t="n">
        <v>1</v>
      </c>
      <c r="G29" s="19" t="n">
        <v>2780</v>
      </c>
      <c r="H29" s="19" t="n">
        <v>2780</v>
      </c>
      <c r="I29" s="18" t="s">
        <v>36</v>
      </c>
    </row>
    <row r="30" customFormat="false" ht="31.8" hidden="false" customHeight="true" outlineLevel="0" collapsed="false">
      <c r="A30" s="20" t="s">
        <v>51</v>
      </c>
      <c r="B30" s="15" t="s">
        <v>52</v>
      </c>
      <c r="C30" s="16" t="n">
        <v>26</v>
      </c>
      <c r="D30" s="17" t="s">
        <v>53</v>
      </c>
      <c r="E30" s="18" t="s">
        <v>17</v>
      </c>
      <c r="F30" s="18" t="n">
        <v>1</v>
      </c>
      <c r="G30" s="21" t="n">
        <v>7939.95</v>
      </c>
      <c r="H30" s="21" t="n">
        <v>7939.95</v>
      </c>
      <c r="I30" s="14" t="s">
        <v>54</v>
      </c>
    </row>
    <row r="31" customFormat="false" ht="31.8" hidden="false" customHeight="true" outlineLevel="0" collapsed="false">
      <c r="A31" s="20" t="s">
        <v>55</v>
      </c>
      <c r="B31" s="15" t="s">
        <v>52</v>
      </c>
      <c r="C31" s="16" t="n">
        <v>27</v>
      </c>
      <c r="D31" s="17" t="s">
        <v>56</v>
      </c>
      <c r="E31" s="18" t="s">
        <v>17</v>
      </c>
      <c r="F31" s="18" t="n">
        <v>1</v>
      </c>
      <c r="G31" s="21" t="n">
        <v>78</v>
      </c>
      <c r="H31" s="21" t="n">
        <v>78</v>
      </c>
      <c r="I31" s="18" t="s">
        <v>57</v>
      </c>
    </row>
    <row r="32" customFormat="false" ht="31.8" hidden="false" customHeight="true" outlineLevel="0" collapsed="false">
      <c r="A32" s="20" t="s">
        <v>30</v>
      </c>
      <c r="B32" s="15" t="s">
        <v>49</v>
      </c>
      <c r="C32" s="16" t="n">
        <v>28</v>
      </c>
      <c r="D32" s="17" t="s">
        <v>58</v>
      </c>
      <c r="E32" s="18" t="s">
        <v>17</v>
      </c>
      <c r="F32" s="18" t="n">
        <v>1</v>
      </c>
      <c r="G32" s="19" t="n">
        <v>350</v>
      </c>
      <c r="H32" s="19" t="n">
        <v>350</v>
      </c>
      <c r="I32" s="18" t="s">
        <v>57</v>
      </c>
    </row>
    <row r="33" customFormat="false" ht="31.8" hidden="false" customHeight="true" outlineLevel="0" collapsed="false">
      <c r="A33" s="20" t="s">
        <v>59</v>
      </c>
      <c r="B33" s="15" t="s">
        <v>49</v>
      </c>
      <c r="C33" s="16" t="n">
        <v>29</v>
      </c>
      <c r="D33" s="17" t="s">
        <v>58</v>
      </c>
      <c r="E33" s="18" t="s">
        <v>17</v>
      </c>
      <c r="F33" s="18" t="n">
        <v>1</v>
      </c>
      <c r="G33" s="19" t="n">
        <v>350</v>
      </c>
      <c r="H33" s="19" t="n">
        <v>350</v>
      </c>
      <c r="I33" s="18" t="s">
        <v>57</v>
      </c>
      <c r="J33" s="22"/>
    </row>
    <row r="34" customFormat="false" ht="31.8" hidden="false" customHeight="true" outlineLevel="0" collapsed="false">
      <c r="A34" s="20" t="s">
        <v>60</v>
      </c>
      <c r="B34" s="15" t="s">
        <v>52</v>
      </c>
      <c r="C34" s="16" t="n">
        <v>30</v>
      </c>
      <c r="D34" s="17" t="s">
        <v>53</v>
      </c>
      <c r="E34" s="18" t="s">
        <v>17</v>
      </c>
      <c r="F34" s="18" t="n">
        <v>1</v>
      </c>
      <c r="G34" s="21" t="n">
        <v>7939.96</v>
      </c>
      <c r="H34" s="21" t="n">
        <v>7939.96</v>
      </c>
      <c r="I34" s="18" t="s">
        <v>57</v>
      </c>
    </row>
    <row r="35" customFormat="false" ht="31.8" hidden="false" customHeight="true" outlineLevel="0" collapsed="false">
      <c r="A35" s="20" t="s">
        <v>61</v>
      </c>
      <c r="B35" s="15" t="s">
        <v>52</v>
      </c>
      <c r="C35" s="16" t="n">
        <v>31</v>
      </c>
      <c r="D35" s="17" t="s">
        <v>62</v>
      </c>
      <c r="E35" s="18" t="s">
        <v>17</v>
      </c>
      <c r="F35" s="18" t="n">
        <v>1</v>
      </c>
      <c r="G35" s="21" t="n">
        <v>725</v>
      </c>
      <c r="H35" s="21" t="n">
        <f aca="false">G35*F35</f>
        <v>725</v>
      </c>
      <c r="I35" s="18" t="s">
        <v>57</v>
      </c>
    </row>
    <row r="36" customFormat="false" ht="31.8" hidden="false" customHeight="true" outlineLevel="0" collapsed="false">
      <c r="A36" s="20" t="s">
        <v>63</v>
      </c>
      <c r="B36" s="15" t="s">
        <v>52</v>
      </c>
      <c r="C36" s="16" t="n">
        <v>32</v>
      </c>
      <c r="D36" s="17" t="s">
        <v>64</v>
      </c>
      <c r="E36" s="18" t="s">
        <v>17</v>
      </c>
      <c r="F36" s="18" t="n">
        <v>1</v>
      </c>
      <c r="G36" s="21" t="n">
        <v>725</v>
      </c>
      <c r="H36" s="21" t="n">
        <f aca="false">G36*F36</f>
        <v>725</v>
      </c>
      <c r="I36" s="18" t="s">
        <v>57</v>
      </c>
    </row>
    <row r="37" customFormat="false" ht="31.8" hidden="false" customHeight="true" outlineLevel="0" collapsed="false">
      <c r="A37" s="20" t="s">
        <v>60</v>
      </c>
      <c r="B37" s="15" t="s">
        <v>52</v>
      </c>
      <c r="C37" s="16" t="n">
        <v>33</v>
      </c>
      <c r="D37" s="17" t="s">
        <v>53</v>
      </c>
      <c r="E37" s="18" t="s">
        <v>17</v>
      </c>
      <c r="F37" s="18" t="n">
        <v>1</v>
      </c>
      <c r="G37" s="21" t="n">
        <v>7939.96</v>
      </c>
      <c r="H37" s="21" t="n">
        <v>7939.96</v>
      </c>
      <c r="I37" s="18" t="s">
        <v>57</v>
      </c>
    </row>
    <row r="38" customFormat="false" ht="31.8" hidden="false" customHeight="true" outlineLevel="0" collapsed="false">
      <c r="A38" s="20" t="s">
        <v>51</v>
      </c>
      <c r="B38" s="15" t="s">
        <v>52</v>
      </c>
      <c r="C38" s="16" t="n">
        <v>34</v>
      </c>
      <c r="D38" s="17" t="s">
        <v>53</v>
      </c>
      <c r="E38" s="18" t="s">
        <v>17</v>
      </c>
      <c r="F38" s="18" t="n">
        <v>1</v>
      </c>
      <c r="G38" s="21" t="n">
        <v>7939.96</v>
      </c>
      <c r="H38" s="21" t="n">
        <v>7939.96</v>
      </c>
      <c r="I38" s="14" t="s">
        <v>65</v>
      </c>
    </row>
    <row r="39" customFormat="false" ht="31.8" hidden="false" customHeight="true" outlineLevel="0" collapsed="false">
      <c r="A39" s="20" t="s">
        <v>51</v>
      </c>
      <c r="B39" s="15" t="s">
        <v>52</v>
      </c>
      <c r="C39" s="16" t="n">
        <v>35</v>
      </c>
      <c r="D39" s="17" t="s">
        <v>53</v>
      </c>
      <c r="E39" s="18" t="s">
        <v>17</v>
      </c>
      <c r="F39" s="18" t="n">
        <v>1</v>
      </c>
      <c r="G39" s="21" t="n">
        <v>7939.96</v>
      </c>
      <c r="H39" s="21" t="n">
        <v>7939.96</v>
      </c>
      <c r="I39" s="14" t="s">
        <v>65</v>
      </c>
    </row>
    <row r="40" customFormat="false" ht="31.8" hidden="false" customHeight="true" outlineLevel="0" collapsed="false">
      <c r="A40" s="20" t="s">
        <v>60</v>
      </c>
      <c r="B40" s="15" t="s">
        <v>52</v>
      </c>
      <c r="C40" s="16" t="n">
        <v>36</v>
      </c>
      <c r="D40" s="17" t="s">
        <v>66</v>
      </c>
      <c r="E40" s="18" t="s">
        <v>17</v>
      </c>
      <c r="F40" s="18" t="n">
        <v>1</v>
      </c>
      <c r="G40" s="21" t="n">
        <v>4679.26</v>
      </c>
      <c r="H40" s="21" t="n">
        <v>4679.26</v>
      </c>
      <c r="I40" s="18" t="s">
        <v>57</v>
      </c>
    </row>
    <row r="41" customFormat="false" ht="31.8" hidden="false" customHeight="true" outlineLevel="0" collapsed="false">
      <c r="A41" s="20" t="s">
        <v>67</v>
      </c>
      <c r="B41" s="15" t="s">
        <v>49</v>
      </c>
      <c r="C41" s="16" t="n">
        <v>37</v>
      </c>
      <c r="D41" s="17" t="s">
        <v>68</v>
      </c>
      <c r="E41" s="18" t="s">
        <v>17</v>
      </c>
      <c r="F41" s="18" t="n">
        <v>1</v>
      </c>
      <c r="G41" s="19" t="n">
        <v>350</v>
      </c>
      <c r="H41" s="19" t="n">
        <f aca="false">G41*F41</f>
        <v>350</v>
      </c>
      <c r="I41" s="18" t="s">
        <v>57</v>
      </c>
    </row>
    <row r="42" customFormat="false" ht="31.8" hidden="false" customHeight="true" outlineLevel="0" collapsed="false">
      <c r="A42" s="20" t="s">
        <v>69</v>
      </c>
      <c r="B42" s="15" t="s">
        <v>70</v>
      </c>
      <c r="C42" s="16" t="n">
        <v>38</v>
      </c>
      <c r="D42" s="17" t="s">
        <v>71</v>
      </c>
      <c r="E42" s="18" t="s">
        <v>17</v>
      </c>
      <c r="F42" s="18" t="n">
        <v>1</v>
      </c>
      <c r="G42" s="19" t="n">
        <v>425</v>
      </c>
      <c r="H42" s="19" t="n">
        <v>425</v>
      </c>
      <c r="I42" s="18" t="s">
        <v>57</v>
      </c>
    </row>
    <row r="43" customFormat="false" ht="31.8" hidden="false" customHeight="true" outlineLevel="0" collapsed="false">
      <c r="A43" s="20" t="s">
        <v>55</v>
      </c>
      <c r="B43" s="15" t="s">
        <v>70</v>
      </c>
      <c r="C43" s="16" t="n">
        <v>39</v>
      </c>
      <c r="D43" s="17" t="s">
        <v>72</v>
      </c>
      <c r="E43" s="18" t="s">
        <v>17</v>
      </c>
      <c r="F43" s="18" t="n">
        <v>1</v>
      </c>
      <c r="G43" s="19" t="n">
        <v>128</v>
      </c>
      <c r="H43" s="19" t="n">
        <v>128</v>
      </c>
      <c r="I43" s="18" t="s">
        <v>57</v>
      </c>
    </row>
    <row r="44" customFormat="false" ht="31.8" hidden="false" customHeight="true" outlineLevel="0" collapsed="false">
      <c r="A44" s="20" t="s">
        <v>51</v>
      </c>
      <c r="B44" s="15" t="s">
        <v>70</v>
      </c>
      <c r="C44" s="16" t="n">
        <v>40</v>
      </c>
      <c r="D44" s="17" t="s">
        <v>71</v>
      </c>
      <c r="E44" s="18" t="s">
        <v>17</v>
      </c>
      <c r="F44" s="18" t="n">
        <v>1</v>
      </c>
      <c r="G44" s="19" t="n">
        <v>425</v>
      </c>
      <c r="H44" s="19" t="n">
        <v>425</v>
      </c>
      <c r="I44" s="18" t="s">
        <v>57</v>
      </c>
    </row>
    <row r="45" customFormat="false" ht="31.8" hidden="false" customHeight="true" outlineLevel="0" collapsed="false">
      <c r="A45" s="20" t="s">
        <v>69</v>
      </c>
      <c r="B45" s="15" t="s">
        <v>70</v>
      </c>
      <c r="C45" s="16" t="n">
        <v>41</v>
      </c>
      <c r="D45" s="17" t="s">
        <v>71</v>
      </c>
      <c r="E45" s="18" t="s">
        <v>17</v>
      </c>
      <c r="F45" s="18" t="n">
        <v>1</v>
      </c>
      <c r="G45" s="19" t="n">
        <v>425</v>
      </c>
      <c r="H45" s="19" t="n">
        <v>425</v>
      </c>
      <c r="I45" s="18" t="s">
        <v>57</v>
      </c>
    </row>
    <row r="46" customFormat="false" ht="31.8" hidden="false" customHeight="true" outlineLevel="0" collapsed="false">
      <c r="A46" s="20" t="s">
        <v>55</v>
      </c>
      <c r="B46" s="15" t="s">
        <v>49</v>
      </c>
      <c r="C46" s="16" t="n">
        <v>42</v>
      </c>
      <c r="D46" s="17" t="s">
        <v>73</v>
      </c>
      <c r="E46" s="18" t="s">
        <v>17</v>
      </c>
      <c r="F46" s="18" t="n">
        <v>1</v>
      </c>
      <c r="G46" s="19" t="n">
        <v>480.17</v>
      </c>
      <c r="H46" s="19" t="n">
        <v>480.17</v>
      </c>
      <c r="I46" s="18" t="s">
        <v>57</v>
      </c>
    </row>
    <row r="47" customFormat="false" ht="31.8" hidden="false" customHeight="true" outlineLevel="0" collapsed="false">
      <c r="A47" s="20" t="s">
        <v>60</v>
      </c>
      <c r="B47" s="15" t="s">
        <v>49</v>
      </c>
      <c r="C47" s="16" t="n">
        <v>43</v>
      </c>
      <c r="D47" s="17" t="s">
        <v>73</v>
      </c>
      <c r="E47" s="18" t="s">
        <v>17</v>
      </c>
      <c r="F47" s="18" t="n">
        <v>1</v>
      </c>
      <c r="G47" s="19" t="n">
        <v>480.17</v>
      </c>
      <c r="H47" s="19" t="n">
        <v>480.17</v>
      </c>
      <c r="I47" s="18" t="s">
        <v>57</v>
      </c>
      <c r="J47" s="22"/>
    </row>
    <row r="48" customFormat="false" ht="31.8" hidden="false" customHeight="true" outlineLevel="0" collapsed="false">
      <c r="A48" s="20" t="s">
        <v>60</v>
      </c>
      <c r="B48" s="15" t="s">
        <v>49</v>
      </c>
      <c r="C48" s="16" t="n">
        <v>44</v>
      </c>
      <c r="D48" s="17" t="s">
        <v>73</v>
      </c>
      <c r="E48" s="18" t="s">
        <v>17</v>
      </c>
      <c r="F48" s="18" t="n">
        <v>1</v>
      </c>
      <c r="G48" s="19" t="n">
        <v>480.17</v>
      </c>
      <c r="H48" s="19" t="n">
        <v>480.17</v>
      </c>
      <c r="I48" s="18" t="s">
        <v>57</v>
      </c>
    </row>
    <row r="49" customFormat="false" ht="31.8" hidden="false" customHeight="true" outlineLevel="0" collapsed="false">
      <c r="A49" s="20" t="s">
        <v>74</v>
      </c>
      <c r="B49" s="15" t="s">
        <v>49</v>
      </c>
      <c r="C49" s="16" t="n">
        <v>45</v>
      </c>
      <c r="D49" s="17" t="s">
        <v>75</v>
      </c>
      <c r="E49" s="18" t="s">
        <v>17</v>
      </c>
      <c r="F49" s="18" t="n">
        <v>1</v>
      </c>
      <c r="G49" s="19" t="n">
        <v>350</v>
      </c>
      <c r="H49" s="19" t="n">
        <v>350</v>
      </c>
      <c r="I49" s="18" t="s">
        <v>57</v>
      </c>
    </row>
    <row r="50" customFormat="false" ht="31.8" hidden="false" customHeight="true" outlineLevel="0" collapsed="false">
      <c r="A50" s="20" t="s">
        <v>76</v>
      </c>
      <c r="B50" s="15" t="s">
        <v>70</v>
      </c>
      <c r="C50" s="16" t="n">
        <v>46</v>
      </c>
      <c r="D50" s="17" t="s">
        <v>71</v>
      </c>
      <c r="E50" s="18" t="s">
        <v>17</v>
      </c>
      <c r="F50" s="18" t="n">
        <v>1</v>
      </c>
      <c r="G50" s="19" t="n">
        <v>425</v>
      </c>
      <c r="H50" s="19" t="n">
        <v>425</v>
      </c>
      <c r="I50" s="18" t="s">
        <v>57</v>
      </c>
    </row>
    <row r="51" customFormat="false" ht="31.8" hidden="false" customHeight="true" outlineLevel="0" collapsed="false">
      <c r="A51" s="20" t="s">
        <v>60</v>
      </c>
      <c r="B51" s="15" t="s">
        <v>49</v>
      </c>
      <c r="C51" s="16" t="n">
        <v>47</v>
      </c>
      <c r="D51" s="17" t="s">
        <v>73</v>
      </c>
      <c r="E51" s="18" t="s">
        <v>17</v>
      </c>
      <c r="F51" s="18" t="n">
        <v>1</v>
      </c>
      <c r="G51" s="19" t="n">
        <v>480.17</v>
      </c>
      <c r="H51" s="19" t="n">
        <v>480.17</v>
      </c>
      <c r="I51" s="18" t="s">
        <v>57</v>
      </c>
    </row>
    <row r="52" customFormat="false" ht="31.8" hidden="false" customHeight="true" outlineLevel="0" collapsed="false">
      <c r="A52" s="20" t="s">
        <v>60</v>
      </c>
      <c r="B52" s="15" t="s">
        <v>49</v>
      </c>
      <c r="C52" s="16" t="n">
        <v>48</v>
      </c>
      <c r="D52" s="17" t="s">
        <v>73</v>
      </c>
      <c r="E52" s="18" t="s">
        <v>17</v>
      </c>
      <c r="F52" s="18" t="n">
        <v>1</v>
      </c>
      <c r="G52" s="19" t="n">
        <v>480.17</v>
      </c>
      <c r="H52" s="19" t="n">
        <v>480.17</v>
      </c>
      <c r="I52" s="18" t="s">
        <v>57</v>
      </c>
    </row>
    <row r="53" customFormat="false" ht="31.8" hidden="false" customHeight="true" outlineLevel="0" collapsed="false">
      <c r="A53" s="20" t="s">
        <v>51</v>
      </c>
      <c r="B53" s="15" t="s">
        <v>49</v>
      </c>
      <c r="C53" s="16" t="n">
        <v>49</v>
      </c>
      <c r="D53" s="17" t="s">
        <v>77</v>
      </c>
      <c r="E53" s="18" t="s">
        <v>17</v>
      </c>
      <c r="F53" s="18" t="n">
        <v>1</v>
      </c>
      <c r="G53" s="19" t="n">
        <v>350</v>
      </c>
      <c r="H53" s="19" t="n">
        <f aca="false">+G53*F53</f>
        <v>350</v>
      </c>
      <c r="I53" s="18" t="s">
        <v>57</v>
      </c>
    </row>
    <row r="54" customFormat="false" ht="31.8" hidden="false" customHeight="true" outlineLevel="0" collapsed="false">
      <c r="A54" s="20" t="s">
        <v>55</v>
      </c>
      <c r="B54" s="15" t="s">
        <v>70</v>
      </c>
      <c r="C54" s="16" t="n">
        <v>50</v>
      </c>
      <c r="D54" s="17" t="s">
        <v>72</v>
      </c>
      <c r="E54" s="18" t="s">
        <v>17</v>
      </c>
      <c r="F54" s="18" t="n">
        <v>1</v>
      </c>
      <c r="G54" s="19" t="n">
        <v>128</v>
      </c>
      <c r="H54" s="19" t="n">
        <v>128</v>
      </c>
      <c r="I54" s="18" t="s">
        <v>57</v>
      </c>
    </row>
    <row r="55" customFormat="false" ht="31.8" hidden="false" customHeight="true" outlineLevel="0" collapsed="false">
      <c r="A55" s="20" t="s">
        <v>55</v>
      </c>
      <c r="B55" s="15" t="s">
        <v>70</v>
      </c>
      <c r="C55" s="16" t="n">
        <v>51</v>
      </c>
      <c r="D55" s="17" t="s">
        <v>72</v>
      </c>
      <c r="E55" s="18" t="s">
        <v>17</v>
      </c>
      <c r="F55" s="18" t="n">
        <v>1</v>
      </c>
      <c r="G55" s="19" t="n">
        <v>128</v>
      </c>
      <c r="H55" s="19" t="n">
        <v>128</v>
      </c>
      <c r="I55" s="18" t="s">
        <v>57</v>
      </c>
    </row>
    <row r="56" customFormat="false" ht="31.8" hidden="false" customHeight="true" outlineLevel="0" collapsed="false">
      <c r="A56" s="20" t="s">
        <v>55</v>
      </c>
      <c r="B56" s="15" t="s">
        <v>70</v>
      </c>
      <c r="C56" s="16" t="n">
        <v>52</v>
      </c>
      <c r="D56" s="17" t="s">
        <v>78</v>
      </c>
      <c r="E56" s="18" t="s">
        <v>17</v>
      </c>
      <c r="F56" s="18" t="n">
        <v>1</v>
      </c>
      <c r="G56" s="19" t="n">
        <v>755</v>
      </c>
      <c r="H56" s="19" t="n">
        <v>755</v>
      </c>
      <c r="I56" s="18" t="s">
        <v>57</v>
      </c>
    </row>
    <row r="57" customFormat="false" ht="31.8" hidden="false" customHeight="true" outlineLevel="0" collapsed="false">
      <c r="A57" s="20" t="s">
        <v>55</v>
      </c>
      <c r="B57" s="15" t="s">
        <v>70</v>
      </c>
      <c r="C57" s="16" t="n">
        <v>53</v>
      </c>
      <c r="D57" s="17" t="s">
        <v>72</v>
      </c>
      <c r="E57" s="18" t="s">
        <v>17</v>
      </c>
      <c r="F57" s="18" t="n">
        <v>1</v>
      </c>
      <c r="G57" s="19" t="n">
        <v>128</v>
      </c>
      <c r="H57" s="19" t="n">
        <v>128</v>
      </c>
      <c r="I57" s="18" t="s">
        <v>57</v>
      </c>
    </row>
    <row r="58" customFormat="false" ht="31.8" hidden="false" customHeight="true" outlineLevel="0" collapsed="false">
      <c r="A58" s="20" t="s">
        <v>55</v>
      </c>
      <c r="B58" s="15" t="s">
        <v>70</v>
      </c>
      <c r="C58" s="16" t="n">
        <v>54</v>
      </c>
      <c r="D58" s="17" t="s">
        <v>72</v>
      </c>
      <c r="E58" s="18" t="s">
        <v>17</v>
      </c>
      <c r="F58" s="18" t="n">
        <v>1</v>
      </c>
      <c r="G58" s="19" t="n">
        <v>128</v>
      </c>
      <c r="H58" s="19" t="n">
        <v>128</v>
      </c>
      <c r="I58" s="18" t="s">
        <v>57</v>
      </c>
    </row>
    <row r="59" customFormat="false" ht="31.8" hidden="false" customHeight="true" outlineLevel="0" collapsed="false">
      <c r="A59" s="20" t="s">
        <v>55</v>
      </c>
      <c r="B59" s="15" t="s">
        <v>70</v>
      </c>
      <c r="C59" s="16" t="n">
        <v>55</v>
      </c>
      <c r="D59" s="17" t="s">
        <v>72</v>
      </c>
      <c r="E59" s="18" t="s">
        <v>17</v>
      </c>
      <c r="F59" s="18" t="n">
        <v>1</v>
      </c>
      <c r="G59" s="19" t="n">
        <v>128</v>
      </c>
      <c r="H59" s="19" t="n">
        <v>128</v>
      </c>
      <c r="I59" s="18" t="s">
        <v>57</v>
      </c>
    </row>
    <row r="60" customFormat="false" ht="31.8" hidden="false" customHeight="true" outlineLevel="0" collapsed="false">
      <c r="A60" s="20" t="s">
        <v>55</v>
      </c>
      <c r="B60" s="15" t="s">
        <v>70</v>
      </c>
      <c r="C60" s="16" t="n">
        <v>56</v>
      </c>
      <c r="D60" s="17" t="s">
        <v>78</v>
      </c>
      <c r="E60" s="18" t="s">
        <v>17</v>
      </c>
      <c r="F60" s="18" t="n">
        <v>1</v>
      </c>
      <c r="G60" s="19" t="n">
        <v>755</v>
      </c>
      <c r="H60" s="19" t="n">
        <v>755</v>
      </c>
      <c r="I60" s="18" t="s">
        <v>57</v>
      </c>
    </row>
    <row r="61" customFormat="false" ht="31.8" hidden="false" customHeight="true" outlineLevel="0" collapsed="false">
      <c r="A61" s="20" t="s">
        <v>55</v>
      </c>
      <c r="B61" s="15" t="s">
        <v>70</v>
      </c>
      <c r="C61" s="16" t="n">
        <v>57</v>
      </c>
      <c r="D61" s="17" t="s">
        <v>79</v>
      </c>
      <c r="E61" s="18" t="s">
        <v>17</v>
      </c>
      <c r="F61" s="18" t="n">
        <v>1</v>
      </c>
      <c r="G61" s="19" t="n">
        <v>249</v>
      </c>
      <c r="H61" s="19" t="n">
        <v>249</v>
      </c>
      <c r="I61" s="18" t="s">
        <v>57</v>
      </c>
    </row>
    <row r="62" customFormat="false" ht="31.8" hidden="false" customHeight="true" outlineLevel="0" collapsed="false">
      <c r="A62" s="20" t="s">
        <v>55</v>
      </c>
      <c r="B62" s="15" t="s">
        <v>70</v>
      </c>
      <c r="C62" s="16" t="n">
        <v>58</v>
      </c>
      <c r="D62" s="17" t="s">
        <v>72</v>
      </c>
      <c r="E62" s="18" t="s">
        <v>17</v>
      </c>
      <c r="F62" s="18" t="n">
        <v>1</v>
      </c>
      <c r="G62" s="19" t="n">
        <v>128</v>
      </c>
      <c r="H62" s="19" t="n">
        <v>128</v>
      </c>
      <c r="I62" s="18" t="s">
        <v>57</v>
      </c>
    </row>
    <row r="63" customFormat="false" ht="31.8" hidden="false" customHeight="true" outlineLevel="0" collapsed="false">
      <c r="A63" s="20" t="s">
        <v>80</v>
      </c>
      <c r="B63" s="15" t="s">
        <v>70</v>
      </c>
      <c r="C63" s="16" t="n">
        <v>59</v>
      </c>
      <c r="D63" s="17" t="s">
        <v>72</v>
      </c>
      <c r="E63" s="18" t="s">
        <v>17</v>
      </c>
      <c r="F63" s="18" t="n">
        <v>1</v>
      </c>
      <c r="G63" s="19" t="n">
        <v>128</v>
      </c>
      <c r="H63" s="19" t="n">
        <f aca="false">G63*F63</f>
        <v>128</v>
      </c>
      <c r="I63" s="18" t="s">
        <v>57</v>
      </c>
    </row>
    <row r="64" customFormat="false" ht="31.8" hidden="false" customHeight="true" outlineLevel="0" collapsed="false">
      <c r="A64" s="20" t="s">
        <v>80</v>
      </c>
      <c r="B64" s="15" t="s">
        <v>70</v>
      </c>
      <c r="C64" s="16" t="n">
        <v>60</v>
      </c>
      <c r="D64" s="17" t="s">
        <v>72</v>
      </c>
      <c r="E64" s="18" t="s">
        <v>17</v>
      </c>
      <c r="F64" s="18" t="n">
        <v>1</v>
      </c>
      <c r="G64" s="19" t="n">
        <v>128</v>
      </c>
      <c r="H64" s="19" t="n">
        <f aca="false">G64*F64</f>
        <v>128</v>
      </c>
      <c r="I64" s="18" t="s">
        <v>57</v>
      </c>
    </row>
    <row r="65" customFormat="false" ht="31.8" hidden="false" customHeight="true" outlineLevel="0" collapsed="false">
      <c r="A65" s="20" t="s">
        <v>60</v>
      </c>
      <c r="B65" s="15" t="s">
        <v>70</v>
      </c>
      <c r="C65" s="16" t="n">
        <v>61</v>
      </c>
      <c r="D65" s="17" t="s">
        <v>71</v>
      </c>
      <c r="E65" s="18" t="s">
        <v>17</v>
      </c>
      <c r="F65" s="18" t="n">
        <v>1</v>
      </c>
      <c r="G65" s="19" t="n">
        <v>425</v>
      </c>
      <c r="H65" s="19" t="n">
        <v>425</v>
      </c>
      <c r="I65" s="18" t="s">
        <v>57</v>
      </c>
    </row>
    <row r="66" customFormat="false" ht="31.8" hidden="false" customHeight="true" outlineLevel="0" collapsed="false">
      <c r="A66" s="20" t="s">
        <v>69</v>
      </c>
      <c r="B66" s="15" t="s">
        <v>70</v>
      </c>
      <c r="C66" s="16" t="n">
        <v>62</v>
      </c>
      <c r="D66" s="17" t="s">
        <v>71</v>
      </c>
      <c r="E66" s="18" t="s">
        <v>17</v>
      </c>
      <c r="F66" s="18" t="n">
        <v>1</v>
      </c>
      <c r="G66" s="19" t="n">
        <v>425</v>
      </c>
      <c r="H66" s="19" t="n">
        <v>425</v>
      </c>
      <c r="I66" s="18" t="s">
        <v>57</v>
      </c>
    </row>
    <row r="67" customFormat="false" ht="31.8" hidden="false" customHeight="true" outlineLevel="0" collapsed="false">
      <c r="A67" s="20" t="s">
        <v>14</v>
      </c>
      <c r="B67" s="15" t="s">
        <v>70</v>
      </c>
      <c r="C67" s="16" t="n">
        <v>63</v>
      </c>
      <c r="D67" s="17" t="s">
        <v>71</v>
      </c>
      <c r="E67" s="18" t="s">
        <v>17</v>
      </c>
      <c r="F67" s="18" t="n">
        <v>1</v>
      </c>
      <c r="G67" s="19" t="n">
        <v>425</v>
      </c>
      <c r="H67" s="19" t="n">
        <v>425</v>
      </c>
      <c r="I67" s="18" t="s">
        <v>57</v>
      </c>
    </row>
    <row r="68" customFormat="false" ht="31.8" hidden="false" customHeight="true" outlineLevel="0" collapsed="false">
      <c r="A68" s="20" t="s">
        <v>69</v>
      </c>
      <c r="B68" s="15" t="s">
        <v>70</v>
      </c>
      <c r="C68" s="16" t="n">
        <v>64</v>
      </c>
      <c r="D68" s="17" t="s">
        <v>71</v>
      </c>
      <c r="E68" s="18" t="s">
        <v>17</v>
      </c>
      <c r="F68" s="18" t="n">
        <v>1</v>
      </c>
      <c r="G68" s="19" t="n">
        <v>425</v>
      </c>
      <c r="H68" s="19" t="n">
        <v>425</v>
      </c>
      <c r="I68" s="18" t="s">
        <v>57</v>
      </c>
    </row>
    <row r="69" customFormat="false" ht="31.8" hidden="false" customHeight="true" outlineLevel="0" collapsed="false">
      <c r="A69" s="20" t="s">
        <v>14</v>
      </c>
      <c r="B69" s="15" t="s">
        <v>70</v>
      </c>
      <c r="C69" s="16" t="n">
        <v>65</v>
      </c>
      <c r="D69" s="17" t="s">
        <v>71</v>
      </c>
      <c r="E69" s="18" t="s">
        <v>17</v>
      </c>
      <c r="F69" s="18" t="n">
        <v>1</v>
      </c>
      <c r="G69" s="19" t="n">
        <v>425</v>
      </c>
      <c r="H69" s="19" t="n">
        <v>425</v>
      </c>
      <c r="I69" s="18" t="s">
        <v>57</v>
      </c>
    </row>
    <row r="70" customFormat="false" ht="31.8" hidden="false" customHeight="true" outlineLevel="0" collapsed="false">
      <c r="A70" s="20" t="s">
        <v>80</v>
      </c>
      <c r="B70" s="15" t="s">
        <v>70</v>
      </c>
      <c r="C70" s="16" t="n">
        <v>66</v>
      </c>
      <c r="D70" s="17" t="s">
        <v>72</v>
      </c>
      <c r="E70" s="18" t="s">
        <v>17</v>
      </c>
      <c r="F70" s="18" t="n">
        <v>1</v>
      </c>
      <c r="G70" s="19" t="n">
        <v>128</v>
      </c>
      <c r="H70" s="19" t="n">
        <f aca="false">G70*F70</f>
        <v>128</v>
      </c>
      <c r="I70" s="18" t="s">
        <v>57</v>
      </c>
    </row>
    <row r="71" customFormat="false" ht="31.8" hidden="false" customHeight="true" outlineLevel="0" collapsed="false">
      <c r="A71" s="20" t="s">
        <v>51</v>
      </c>
      <c r="B71" s="15" t="s">
        <v>70</v>
      </c>
      <c r="C71" s="16" t="n">
        <v>67</v>
      </c>
      <c r="D71" s="17" t="s">
        <v>71</v>
      </c>
      <c r="E71" s="18" t="s">
        <v>17</v>
      </c>
      <c r="F71" s="18" t="n">
        <v>1</v>
      </c>
      <c r="G71" s="19" t="n">
        <v>425</v>
      </c>
      <c r="H71" s="19" t="n">
        <v>425</v>
      </c>
      <c r="I71" s="18" t="s">
        <v>57</v>
      </c>
    </row>
    <row r="72" customFormat="false" ht="31.8" hidden="false" customHeight="true" outlineLevel="0" collapsed="false">
      <c r="A72" s="20" t="s">
        <v>60</v>
      </c>
      <c r="B72" s="15" t="s">
        <v>70</v>
      </c>
      <c r="C72" s="16" t="n">
        <v>68</v>
      </c>
      <c r="D72" s="17" t="s">
        <v>71</v>
      </c>
      <c r="E72" s="18" t="s">
        <v>17</v>
      </c>
      <c r="F72" s="18" t="n">
        <v>1</v>
      </c>
      <c r="G72" s="19" t="n">
        <v>425</v>
      </c>
      <c r="H72" s="19" t="n">
        <v>425</v>
      </c>
      <c r="I72" s="18" t="s">
        <v>57</v>
      </c>
    </row>
    <row r="73" customFormat="false" ht="31.8" hidden="false" customHeight="true" outlineLevel="0" collapsed="false">
      <c r="A73" s="20" t="s">
        <v>81</v>
      </c>
      <c r="B73" s="15" t="s">
        <v>70</v>
      </c>
      <c r="C73" s="16" t="n">
        <v>69</v>
      </c>
      <c r="D73" s="17" t="s">
        <v>71</v>
      </c>
      <c r="E73" s="18" t="s">
        <v>17</v>
      </c>
      <c r="F73" s="18" t="n">
        <v>1</v>
      </c>
      <c r="G73" s="19" t="n">
        <v>425</v>
      </c>
      <c r="H73" s="19" t="n">
        <v>425</v>
      </c>
      <c r="I73" s="18" t="s">
        <v>57</v>
      </c>
    </row>
    <row r="74" customFormat="false" ht="31.8" hidden="false" customHeight="true" outlineLevel="0" collapsed="false">
      <c r="A74" s="20" t="s">
        <v>74</v>
      </c>
      <c r="B74" s="15" t="s">
        <v>25</v>
      </c>
      <c r="C74" s="16" t="n">
        <v>72</v>
      </c>
      <c r="D74" s="17" t="s">
        <v>82</v>
      </c>
      <c r="E74" s="18" t="s">
        <v>17</v>
      </c>
      <c r="F74" s="18" t="n">
        <v>1</v>
      </c>
      <c r="G74" s="19" t="n">
        <v>2099.93</v>
      </c>
      <c r="H74" s="19" t="n">
        <v>2099.93</v>
      </c>
      <c r="I74" s="18" t="s">
        <v>83</v>
      </c>
    </row>
    <row r="75" customFormat="false" ht="31.8" hidden="false" customHeight="true" outlineLevel="0" collapsed="false">
      <c r="A75" s="20" t="s">
        <v>51</v>
      </c>
      <c r="B75" s="15" t="s">
        <v>25</v>
      </c>
      <c r="C75" s="16" t="n">
        <v>80</v>
      </c>
      <c r="D75" s="17" t="s">
        <v>82</v>
      </c>
      <c r="E75" s="18" t="s">
        <v>17</v>
      </c>
      <c r="F75" s="18" t="n">
        <v>1</v>
      </c>
      <c r="G75" s="19" t="n">
        <v>2099.93</v>
      </c>
      <c r="H75" s="19" t="n">
        <v>2099.93</v>
      </c>
      <c r="I75" s="18" t="s">
        <v>83</v>
      </c>
    </row>
    <row r="76" customFormat="false" ht="31.8" hidden="false" customHeight="true" outlineLevel="0" collapsed="false">
      <c r="A76" s="20" t="s">
        <v>84</v>
      </c>
      <c r="B76" s="15" t="s">
        <v>25</v>
      </c>
      <c r="C76" s="16" t="n">
        <v>81</v>
      </c>
      <c r="D76" s="17" t="s">
        <v>82</v>
      </c>
      <c r="E76" s="18" t="s">
        <v>17</v>
      </c>
      <c r="F76" s="18" t="n">
        <v>1</v>
      </c>
      <c r="G76" s="19" t="n">
        <v>2099.93</v>
      </c>
      <c r="H76" s="19" t="n">
        <f aca="false">G76*F76</f>
        <v>2099.93</v>
      </c>
      <c r="I76" s="18" t="s">
        <v>83</v>
      </c>
    </row>
    <row r="77" customFormat="false" ht="31.8" hidden="false" customHeight="true" outlineLevel="0" collapsed="false">
      <c r="A77" s="20" t="s">
        <v>51</v>
      </c>
      <c r="B77" s="15" t="s">
        <v>25</v>
      </c>
      <c r="C77" s="16" t="n">
        <v>82</v>
      </c>
      <c r="D77" s="17" t="s">
        <v>82</v>
      </c>
      <c r="E77" s="18" t="s">
        <v>17</v>
      </c>
      <c r="F77" s="18" t="n">
        <v>1</v>
      </c>
      <c r="G77" s="19" t="n">
        <v>2099.93</v>
      </c>
      <c r="H77" s="19" t="n">
        <f aca="false">+G77*F77</f>
        <v>2099.93</v>
      </c>
      <c r="I77" s="18" t="s">
        <v>83</v>
      </c>
    </row>
    <row r="78" customFormat="false" ht="31.8" hidden="false" customHeight="true" outlineLevel="0" collapsed="false">
      <c r="A78" s="20" t="s">
        <v>63</v>
      </c>
      <c r="B78" s="15" t="s">
        <v>25</v>
      </c>
      <c r="C78" s="16" t="n">
        <v>84</v>
      </c>
      <c r="D78" s="17" t="s">
        <v>82</v>
      </c>
      <c r="E78" s="18" t="s">
        <v>17</v>
      </c>
      <c r="F78" s="18" t="n">
        <v>1</v>
      </c>
      <c r="G78" s="19" t="n">
        <v>2099.93</v>
      </c>
      <c r="H78" s="19" t="n">
        <f aca="false">+F78*G78</f>
        <v>2099.93</v>
      </c>
      <c r="I78" s="18" t="s">
        <v>83</v>
      </c>
    </row>
    <row r="79" customFormat="false" ht="31.8" hidden="false" customHeight="true" outlineLevel="0" collapsed="false">
      <c r="A79" s="20" t="s">
        <v>85</v>
      </c>
      <c r="B79" s="15" t="s">
        <v>15</v>
      </c>
      <c r="C79" s="16" t="n">
        <v>85</v>
      </c>
      <c r="D79" s="17" t="s">
        <v>86</v>
      </c>
      <c r="E79" s="18" t="s">
        <v>17</v>
      </c>
      <c r="F79" s="18" t="n">
        <v>1</v>
      </c>
      <c r="G79" s="19" t="n">
        <v>5557.5</v>
      </c>
      <c r="H79" s="19" t="n">
        <v>5557.5</v>
      </c>
      <c r="I79" s="18" t="s">
        <v>87</v>
      </c>
    </row>
    <row r="80" customFormat="false" ht="31.8" hidden="false" customHeight="true" outlineLevel="0" collapsed="false">
      <c r="A80" s="20" t="s">
        <v>88</v>
      </c>
      <c r="B80" s="15" t="s">
        <v>15</v>
      </c>
      <c r="C80" s="16" t="n">
        <v>86</v>
      </c>
      <c r="D80" s="17" t="s">
        <v>89</v>
      </c>
      <c r="E80" s="18" t="s">
        <v>17</v>
      </c>
      <c r="F80" s="18" t="n">
        <v>1</v>
      </c>
      <c r="G80" s="19" t="n">
        <v>98</v>
      </c>
      <c r="H80" s="19" t="n">
        <f aca="false">G80*F80</f>
        <v>98</v>
      </c>
      <c r="I80" s="18" t="s">
        <v>87</v>
      </c>
    </row>
    <row r="81" customFormat="false" ht="31.8" hidden="false" customHeight="true" outlineLevel="0" collapsed="false">
      <c r="A81" s="20" t="s">
        <v>88</v>
      </c>
      <c r="B81" s="15" t="s">
        <v>15</v>
      </c>
      <c r="C81" s="16" t="n">
        <v>87</v>
      </c>
      <c r="D81" s="17" t="s">
        <v>90</v>
      </c>
      <c r="E81" s="18" t="s">
        <v>17</v>
      </c>
      <c r="F81" s="18" t="n">
        <v>1</v>
      </c>
      <c r="G81" s="19" t="n">
        <v>926.1</v>
      </c>
      <c r="H81" s="19" t="n">
        <f aca="false">G81*F81</f>
        <v>926.1</v>
      </c>
      <c r="I81" s="18" t="s">
        <v>87</v>
      </c>
    </row>
    <row r="82" customFormat="false" ht="31.8" hidden="false" customHeight="true" outlineLevel="0" collapsed="false">
      <c r="A82" s="20" t="s">
        <v>91</v>
      </c>
      <c r="B82" s="15" t="s">
        <v>52</v>
      </c>
      <c r="C82" s="16" t="n">
        <v>88</v>
      </c>
      <c r="D82" s="17" t="s">
        <v>92</v>
      </c>
      <c r="E82" s="18" t="s">
        <v>17</v>
      </c>
      <c r="F82" s="18" t="n">
        <v>1</v>
      </c>
      <c r="G82" s="21" t="n">
        <v>1191</v>
      </c>
      <c r="H82" s="21" t="n">
        <v>1191</v>
      </c>
      <c r="I82" s="18" t="s">
        <v>93</v>
      </c>
    </row>
    <row r="83" customFormat="false" ht="31.8" hidden="false" customHeight="true" outlineLevel="0" collapsed="false">
      <c r="A83" s="20" t="s">
        <v>88</v>
      </c>
      <c r="B83" s="15" t="s">
        <v>15</v>
      </c>
      <c r="C83" s="16" t="n">
        <v>89</v>
      </c>
      <c r="D83" s="17" t="s">
        <v>94</v>
      </c>
      <c r="E83" s="18" t="s">
        <v>17</v>
      </c>
      <c r="F83" s="18" t="n">
        <v>1</v>
      </c>
      <c r="G83" s="19" t="n">
        <v>4180.5</v>
      </c>
      <c r="H83" s="19" t="n">
        <f aca="false">G83*F83</f>
        <v>4180.5</v>
      </c>
      <c r="I83" s="18" t="s">
        <v>87</v>
      </c>
    </row>
    <row r="84" customFormat="false" ht="31.8" hidden="false" customHeight="true" outlineLevel="0" collapsed="false">
      <c r="A84" s="20" t="s">
        <v>88</v>
      </c>
      <c r="B84" s="15" t="s">
        <v>15</v>
      </c>
      <c r="C84" s="16" t="n">
        <v>90</v>
      </c>
      <c r="D84" s="17" t="s">
        <v>95</v>
      </c>
      <c r="E84" s="18" t="s">
        <v>17</v>
      </c>
      <c r="F84" s="18" t="n">
        <v>1</v>
      </c>
      <c r="G84" s="19" t="n">
        <v>2745</v>
      </c>
      <c r="H84" s="19" t="n">
        <f aca="false">G84*F84</f>
        <v>2745</v>
      </c>
      <c r="I84" s="18" t="s">
        <v>87</v>
      </c>
    </row>
    <row r="85" customFormat="false" ht="31.8" hidden="false" customHeight="true" outlineLevel="0" collapsed="false">
      <c r="A85" s="20" t="s">
        <v>61</v>
      </c>
      <c r="B85" s="15" t="s">
        <v>52</v>
      </c>
      <c r="C85" s="16" t="n">
        <v>91</v>
      </c>
      <c r="D85" s="17" t="s">
        <v>96</v>
      </c>
      <c r="E85" s="18" t="s">
        <v>17</v>
      </c>
      <c r="F85" s="18" t="n">
        <v>1</v>
      </c>
      <c r="G85" s="21" t="n">
        <f aca="false">1920+279</f>
        <v>2199</v>
      </c>
      <c r="H85" s="21" t="n">
        <f aca="false">G85*F85</f>
        <v>2199</v>
      </c>
      <c r="I85" s="14" t="s">
        <v>97</v>
      </c>
    </row>
    <row r="86" customFormat="false" ht="31.8" hidden="false" customHeight="true" outlineLevel="0" collapsed="false">
      <c r="A86" s="20" t="s">
        <v>98</v>
      </c>
      <c r="B86" s="15" t="s">
        <v>52</v>
      </c>
      <c r="C86" s="16" t="n">
        <v>92</v>
      </c>
      <c r="D86" s="17" t="s">
        <v>99</v>
      </c>
      <c r="E86" s="18" t="s">
        <v>17</v>
      </c>
      <c r="F86" s="18" t="n">
        <v>1</v>
      </c>
      <c r="G86" s="21" t="n">
        <v>1920</v>
      </c>
      <c r="H86" s="21" t="n">
        <v>1920</v>
      </c>
      <c r="I86" s="18" t="s">
        <v>93</v>
      </c>
    </row>
    <row r="87" customFormat="false" ht="31.8" hidden="false" customHeight="true" outlineLevel="0" collapsed="false">
      <c r="A87" s="20" t="s">
        <v>88</v>
      </c>
      <c r="B87" s="15" t="s">
        <v>100</v>
      </c>
      <c r="C87" s="16" t="n">
        <v>93</v>
      </c>
      <c r="D87" s="17" t="s">
        <v>101</v>
      </c>
      <c r="E87" s="18" t="s">
        <v>17</v>
      </c>
      <c r="F87" s="18" t="n">
        <v>1</v>
      </c>
      <c r="G87" s="19" t="n">
        <v>4268</v>
      </c>
      <c r="H87" s="19" t="n">
        <f aca="false">G87*F87</f>
        <v>4268</v>
      </c>
      <c r="I87" s="18" t="s">
        <v>87</v>
      </c>
    </row>
    <row r="88" customFormat="false" ht="31.8" hidden="false" customHeight="true" outlineLevel="0" collapsed="false">
      <c r="A88" s="20" t="s">
        <v>98</v>
      </c>
      <c r="B88" s="15" t="s">
        <v>52</v>
      </c>
      <c r="C88" s="16" t="n">
        <v>94</v>
      </c>
      <c r="D88" s="17" t="s">
        <v>99</v>
      </c>
      <c r="E88" s="18" t="s">
        <v>17</v>
      </c>
      <c r="F88" s="18" t="n">
        <v>1</v>
      </c>
      <c r="G88" s="21" t="n">
        <v>2410</v>
      </c>
      <c r="H88" s="21" t="n">
        <v>2410</v>
      </c>
      <c r="I88" s="18" t="s">
        <v>93</v>
      </c>
    </row>
    <row r="89" customFormat="false" ht="31.8" hidden="false" customHeight="true" outlineLevel="0" collapsed="false">
      <c r="A89" s="20" t="s">
        <v>88</v>
      </c>
      <c r="B89" s="15" t="s">
        <v>15</v>
      </c>
      <c r="C89" s="16" t="n">
        <v>95</v>
      </c>
      <c r="D89" s="17" t="s">
        <v>102</v>
      </c>
      <c r="E89" s="18" t="s">
        <v>17</v>
      </c>
      <c r="F89" s="18" t="n">
        <v>1</v>
      </c>
      <c r="G89" s="19" t="n">
        <v>2550</v>
      </c>
      <c r="H89" s="19" t="n">
        <f aca="false">G89*F89</f>
        <v>2550</v>
      </c>
      <c r="I89" s="18" t="s">
        <v>87</v>
      </c>
    </row>
    <row r="90" customFormat="false" ht="31.8" hidden="false" customHeight="true" outlineLevel="0" collapsed="false">
      <c r="A90" s="20" t="s">
        <v>88</v>
      </c>
      <c r="B90" s="15" t="s">
        <v>15</v>
      </c>
      <c r="C90" s="16" t="n">
        <v>96</v>
      </c>
      <c r="D90" s="17" t="s">
        <v>103</v>
      </c>
      <c r="E90" s="18" t="s">
        <v>17</v>
      </c>
      <c r="F90" s="18" t="n">
        <v>1</v>
      </c>
      <c r="G90" s="19" t="n">
        <v>21956</v>
      </c>
      <c r="H90" s="19" t="n">
        <f aca="false">G90*F90</f>
        <v>21956</v>
      </c>
      <c r="I90" s="18" t="s">
        <v>87</v>
      </c>
    </row>
    <row r="91" customFormat="false" ht="31.8" hidden="false" customHeight="true" outlineLevel="0" collapsed="false">
      <c r="A91" s="20" t="s">
        <v>88</v>
      </c>
      <c r="B91" s="15" t="s">
        <v>15</v>
      </c>
      <c r="C91" s="16" t="n">
        <v>97</v>
      </c>
      <c r="D91" s="17" t="s">
        <v>90</v>
      </c>
      <c r="E91" s="18" t="s">
        <v>17</v>
      </c>
      <c r="F91" s="18" t="n">
        <v>1</v>
      </c>
      <c r="G91" s="19" t="n">
        <v>926.1</v>
      </c>
      <c r="H91" s="19" t="n">
        <f aca="false">G91*F91</f>
        <v>926.1</v>
      </c>
      <c r="I91" s="18" t="s">
        <v>87</v>
      </c>
    </row>
    <row r="92" customFormat="false" ht="31.8" hidden="false" customHeight="true" outlineLevel="0" collapsed="false">
      <c r="A92" s="20" t="s">
        <v>88</v>
      </c>
      <c r="B92" s="15" t="s">
        <v>15</v>
      </c>
      <c r="C92" s="16" t="n">
        <v>98</v>
      </c>
      <c r="D92" s="17" t="s">
        <v>89</v>
      </c>
      <c r="E92" s="18" t="s">
        <v>17</v>
      </c>
      <c r="F92" s="18" t="n">
        <v>1</v>
      </c>
      <c r="G92" s="19" t="n">
        <v>98</v>
      </c>
      <c r="H92" s="19" t="n">
        <f aca="false">G92*F92</f>
        <v>98</v>
      </c>
      <c r="I92" s="18" t="s">
        <v>87</v>
      </c>
    </row>
    <row r="93" customFormat="false" ht="31.8" hidden="false" customHeight="true" outlineLevel="0" collapsed="false">
      <c r="A93" s="20" t="s">
        <v>88</v>
      </c>
      <c r="B93" s="15" t="s">
        <v>15</v>
      </c>
      <c r="C93" s="16" t="n">
        <v>99</v>
      </c>
      <c r="D93" s="17" t="s">
        <v>104</v>
      </c>
      <c r="E93" s="18" t="s">
        <v>17</v>
      </c>
      <c r="F93" s="18" t="n">
        <v>1</v>
      </c>
      <c r="G93" s="19" t="n">
        <v>3150</v>
      </c>
      <c r="H93" s="19" t="n">
        <f aca="false">G93*F93</f>
        <v>3150</v>
      </c>
      <c r="I93" s="18" t="s">
        <v>87</v>
      </c>
    </row>
    <row r="94" customFormat="false" ht="31.8" hidden="false" customHeight="true" outlineLevel="0" collapsed="false">
      <c r="A94" s="20" t="s">
        <v>88</v>
      </c>
      <c r="B94" s="15" t="s">
        <v>15</v>
      </c>
      <c r="C94" s="16" t="n">
        <v>100</v>
      </c>
      <c r="D94" s="17" t="s">
        <v>89</v>
      </c>
      <c r="E94" s="18" t="s">
        <v>17</v>
      </c>
      <c r="F94" s="18" t="n">
        <v>1</v>
      </c>
      <c r="G94" s="19" t="n">
        <v>98</v>
      </c>
      <c r="H94" s="19" t="n">
        <f aca="false">G94*F94</f>
        <v>98</v>
      </c>
      <c r="I94" s="18" t="s">
        <v>87</v>
      </c>
    </row>
    <row r="95" customFormat="false" ht="31.8" hidden="false" customHeight="true" outlineLevel="0" collapsed="false">
      <c r="A95" s="20" t="s">
        <v>88</v>
      </c>
      <c r="B95" s="15" t="s">
        <v>15</v>
      </c>
      <c r="C95" s="16" t="n">
        <v>101</v>
      </c>
      <c r="D95" s="17" t="s">
        <v>105</v>
      </c>
      <c r="E95" s="18" t="s">
        <v>17</v>
      </c>
      <c r="F95" s="18" t="n">
        <v>1</v>
      </c>
      <c r="G95" s="19" t="n">
        <v>224</v>
      </c>
      <c r="H95" s="19" t="n">
        <f aca="false">G95*F95</f>
        <v>224</v>
      </c>
      <c r="I95" s="18" t="s">
        <v>87</v>
      </c>
    </row>
    <row r="96" customFormat="false" ht="31.8" hidden="false" customHeight="true" outlineLevel="0" collapsed="false">
      <c r="A96" s="20" t="s">
        <v>88</v>
      </c>
      <c r="B96" s="15" t="s">
        <v>15</v>
      </c>
      <c r="C96" s="16" t="n">
        <v>102</v>
      </c>
      <c r="D96" s="17" t="s">
        <v>106</v>
      </c>
      <c r="E96" s="18" t="s">
        <v>17</v>
      </c>
      <c r="F96" s="18" t="n">
        <v>1</v>
      </c>
      <c r="G96" s="19" t="n">
        <f aca="false">31635-570</f>
        <v>31065</v>
      </c>
      <c r="H96" s="19" t="n">
        <f aca="false">G96*F96</f>
        <v>31065</v>
      </c>
      <c r="I96" s="18" t="s">
        <v>87</v>
      </c>
    </row>
    <row r="97" customFormat="false" ht="31.8" hidden="false" customHeight="true" outlineLevel="0" collapsed="false">
      <c r="A97" s="20" t="s">
        <v>88</v>
      </c>
      <c r="B97" s="15" t="s">
        <v>15</v>
      </c>
      <c r="C97" s="16" t="n">
        <v>103</v>
      </c>
      <c r="D97" s="17" t="s">
        <v>107</v>
      </c>
      <c r="E97" s="18" t="s">
        <v>17</v>
      </c>
      <c r="F97" s="18" t="n">
        <v>1</v>
      </c>
      <c r="G97" s="19" t="n">
        <v>880</v>
      </c>
      <c r="H97" s="19" t="n">
        <f aca="false">G97*F97</f>
        <v>880</v>
      </c>
      <c r="I97" s="18" t="s">
        <v>87</v>
      </c>
    </row>
    <row r="98" customFormat="false" ht="31.8" hidden="false" customHeight="true" outlineLevel="0" collapsed="false">
      <c r="A98" s="20" t="s">
        <v>88</v>
      </c>
      <c r="B98" s="15" t="s">
        <v>15</v>
      </c>
      <c r="C98" s="16" t="n">
        <v>104</v>
      </c>
      <c r="D98" s="17" t="s">
        <v>89</v>
      </c>
      <c r="E98" s="18" t="s">
        <v>17</v>
      </c>
      <c r="F98" s="18" t="n">
        <v>1</v>
      </c>
      <c r="G98" s="19" t="n">
        <v>98</v>
      </c>
      <c r="H98" s="19" t="n">
        <f aca="false">G98*F98</f>
        <v>98</v>
      </c>
      <c r="I98" s="18" t="s">
        <v>87</v>
      </c>
    </row>
    <row r="99" customFormat="false" ht="31.8" hidden="false" customHeight="true" outlineLevel="0" collapsed="false">
      <c r="A99" s="20" t="s">
        <v>88</v>
      </c>
      <c r="B99" s="15" t="s">
        <v>15</v>
      </c>
      <c r="C99" s="16" t="n">
        <v>105</v>
      </c>
      <c r="D99" s="17" t="s">
        <v>90</v>
      </c>
      <c r="E99" s="18" t="s">
        <v>17</v>
      </c>
      <c r="F99" s="18" t="n">
        <v>1</v>
      </c>
      <c r="G99" s="19" t="n">
        <v>926.1</v>
      </c>
      <c r="H99" s="19" t="n">
        <f aca="false">G99*F99</f>
        <v>926.1</v>
      </c>
      <c r="I99" s="18" t="s">
        <v>87</v>
      </c>
    </row>
    <row r="100" customFormat="false" ht="31.8" hidden="false" customHeight="true" outlineLevel="0" collapsed="false">
      <c r="A100" s="20" t="s">
        <v>88</v>
      </c>
      <c r="B100" s="15" t="s">
        <v>15</v>
      </c>
      <c r="C100" s="16" t="n">
        <v>106</v>
      </c>
      <c r="D100" s="17" t="s">
        <v>89</v>
      </c>
      <c r="E100" s="18" t="s">
        <v>17</v>
      </c>
      <c r="F100" s="18" t="n">
        <v>1</v>
      </c>
      <c r="G100" s="19" t="n">
        <v>98</v>
      </c>
      <c r="H100" s="19" t="n">
        <f aca="false">G100*F100</f>
        <v>98</v>
      </c>
      <c r="I100" s="18" t="s">
        <v>87</v>
      </c>
    </row>
    <row r="101" customFormat="false" ht="31.8" hidden="false" customHeight="true" outlineLevel="0" collapsed="false">
      <c r="A101" s="20" t="s">
        <v>88</v>
      </c>
      <c r="B101" s="15" t="s">
        <v>15</v>
      </c>
      <c r="C101" s="16" t="n">
        <v>107</v>
      </c>
      <c r="D101" s="17" t="s">
        <v>105</v>
      </c>
      <c r="E101" s="18" t="s">
        <v>17</v>
      </c>
      <c r="F101" s="18" t="n">
        <v>1</v>
      </c>
      <c r="G101" s="19" t="n">
        <v>224</v>
      </c>
      <c r="H101" s="19" t="n">
        <f aca="false">G101*F101</f>
        <v>224</v>
      </c>
      <c r="I101" s="18" t="s">
        <v>87</v>
      </c>
    </row>
    <row r="102" customFormat="false" ht="31.8" hidden="false" customHeight="true" outlineLevel="0" collapsed="false">
      <c r="A102" s="20" t="s">
        <v>88</v>
      </c>
      <c r="B102" s="15" t="s">
        <v>15</v>
      </c>
      <c r="C102" s="16" t="n">
        <v>108</v>
      </c>
      <c r="D102" s="17" t="s">
        <v>89</v>
      </c>
      <c r="E102" s="18" t="s">
        <v>17</v>
      </c>
      <c r="F102" s="18" t="n">
        <v>1</v>
      </c>
      <c r="G102" s="19" t="n">
        <v>98</v>
      </c>
      <c r="H102" s="19" t="n">
        <f aca="false">G102*F102</f>
        <v>98</v>
      </c>
      <c r="I102" s="18" t="s">
        <v>87</v>
      </c>
    </row>
    <row r="103" customFormat="false" ht="31.8" hidden="false" customHeight="true" outlineLevel="0" collapsed="false">
      <c r="A103" s="20" t="s">
        <v>88</v>
      </c>
      <c r="B103" s="15" t="s">
        <v>15</v>
      </c>
      <c r="C103" s="16" t="n">
        <v>109</v>
      </c>
      <c r="D103" s="17" t="s">
        <v>89</v>
      </c>
      <c r="E103" s="18" t="s">
        <v>17</v>
      </c>
      <c r="F103" s="18" t="n">
        <v>1</v>
      </c>
      <c r="G103" s="19" t="n">
        <v>98</v>
      </c>
      <c r="H103" s="19" t="n">
        <f aca="false">G103*F103</f>
        <v>98</v>
      </c>
      <c r="I103" s="18" t="s">
        <v>87</v>
      </c>
    </row>
    <row r="104" customFormat="false" ht="31.8" hidden="false" customHeight="true" outlineLevel="0" collapsed="false">
      <c r="A104" s="20" t="s">
        <v>88</v>
      </c>
      <c r="B104" s="15" t="s">
        <v>15</v>
      </c>
      <c r="C104" s="16" t="n">
        <v>110</v>
      </c>
      <c r="D104" s="17" t="s">
        <v>108</v>
      </c>
      <c r="E104" s="18" t="s">
        <v>17</v>
      </c>
      <c r="F104" s="18" t="n">
        <v>1</v>
      </c>
      <c r="G104" s="19" t="n">
        <v>31635</v>
      </c>
      <c r="H104" s="19" t="n">
        <v>31635</v>
      </c>
      <c r="I104" s="18" t="s">
        <v>87</v>
      </c>
    </row>
    <row r="105" customFormat="false" ht="31.8" hidden="false" customHeight="true" outlineLevel="0" collapsed="false">
      <c r="A105" s="20" t="s">
        <v>60</v>
      </c>
      <c r="B105" s="15" t="s">
        <v>52</v>
      </c>
      <c r="C105" s="16" t="n">
        <v>111</v>
      </c>
      <c r="D105" s="17" t="s">
        <v>109</v>
      </c>
      <c r="E105" s="18" t="s">
        <v>17</v>
      </c>
      <c r="F105" s="18" t="n">
        <v>1</v>
      </c>
      <c r="G105" s="21" t="n">
        <v>349</v>
      </c>
      <c r="H105" s="21" t="n">
        <v>349</v>
      </c>
      <c r="I105" s="18" t="s">
        <v>93</v>
      </c>
    </row>
    <row r="106" customFormat="false" ht="31.8" hidden="false" customHeight="true" outlineLevel="0" collapsed="false">
      <c r="A106" s="20" t="s">
        <v>88</v>
      </c>
      <c r="B106" s="15" t="s">
        <v>15</v>
      </c>
      <c r="C106" s="16" t="n">
        <v>112</v>
      </c>
      <c r="D106" s="17" t="s">
        <v>110</v>
      </c>
      <c r="E106" s="18" t="s">
        <v>17</v>
      </c>
      <c r="F106" s="18" t="n">
        <v>1</v>
      </c>
      <c r="G106" s="19" t="n">
        <v>10176</v>
      </c>
      <c r="H106" s="19" t="n">
        <f aca="false">G106*F106</f>
        <v>10176</v>
      </c>
      <c r="I106" s="18" t="s">
        <v>87</v>
      </c>
    </row>
    <row r="107" customFormat="false" ht="31.8" hidden="false" customHeight="true" outlineLevel="0" collapsed="false">
      <c r="A107" s="20" t="s">
        <v>88</v>
      </c>
      <c r="B107" s="15" t="s">
        <v>15</v>
      </c>
      <c r="C107" s="16" t="n">
        <v>113</v>
      </c>
      <c r="D107" s="17" t="s">
        <v>89</v>
      </c>
      <c r="E107" s="18" t="s">
        <v>17</v>
      </c>
      <c r="F107" s="18" t="n">
        <v>1</v>
      </c>
      <c r="G107" s="19" t="n">
        <v>98</v>
      </c>
      <c r="H107" s="19" t="n">
        <f aca="false">G107*F107</f>
        <v>98</v>
      </c>
      <c r="I107" s="18" t="s">
        <v>87</v>
      </c>
    </row>
    <row r="108" customFormat="false" ht="31.8" hidden="false" customHeight="true" outlineLevel="0" collapsed="false">
      <c r="A108" s="20" t="s">
        <v>88</v>
      </c>
      <c r="B108" s="15" t="s">
        <v>15</v>
      </c>
      <c r="C108" s="16" t="n">
        <v>114</v>
      </c>
      <c r="D108" s="17" t="s">
        <v>111</v>
      </c>
      <c r="E108" s="18" t="s">
        <v>17</v>
      </c>
      <c r="F108" s="18" t="n">
        <v>1</v>
      </c>
      <c r="G108" s="19" t="n">
        <f aca="false">4026.77-386.1</f>
        <v>3640.67</v>
      </c>
      <c r="H108" s="19" t="n">
        <f aca="false">G108*F108</f>
        <v>3640.67</v>
      </c>
      <c r="I108" s="18" t="s">
        <v>87</v>
      </c>
    </row>
    <row r="109" customFormat="false" ht="31.8" hidden="false" customHeight="true" outlineLevel="0" collapsed="false">
      <c r="A109" s="20" t="s">
        <v>112</v>
      </c>
      <c r="B109" s="15" t="s">
        <v>31</v>
      </c>
      <c r="C109" s="16" t="n">
        <v>115</v>
      </c>
      <c r="D109" s="17" t="s">
        <v>113</v>
      </c>
      <c r="E109" s="18" t="s">
        <v>17</v>
      </c>
      <c r="F109" s="18" t="n">
        <v>1</v>
      </c>
      <c r="G109" s="19" t="n">
        <v>2133</v>
      </c>
      <c r="H109" s="19" t="n">
        <v>2133</v>
      </c>
      <c r="I109" s="18" t="s">
        <v>114</v>
      </c>
    </row>
    <row r="110" customFormat="false" ht="31.8" hidden="false" customHeight="true" outlineLevel="0" collapsed="false">
      <c r="A110" s="20" t="s">
        <v>115</v>
      </c>
      <c r="B110" s="15" t="s">
        <v>31</v>
      </c>
      <c r="C110" s="16" t="n">
        <v>116</v>
      </c>
      <c r="D110" s="17" t="s">
        <v>116</v>
      </c>
      <c r="E110" s="18" t="s">
        <v>17</v>
      </c>
      <c r="F110" s="18" t="n">
        <v>1</v>
      </c>
      <c r="G110" s="19" t="n">
        <v>963.5</v>
      </c>
      <c r="H110" s="19" t="n">
        <v>963.5</v>
      </c>
      <c r="I110" s="18" t="s">
        <v>114</v>
      </c>
    </row>
    <row r="111" customFormat="false" ht="31.8" hidden="false" customHeight="true" outlineLevel="0" collapsed="false">
      <c r="A111" s="20" t="s">
        <v>117</v>
      </c>
      <c r="B111" s="15" t="s">
        <v>31</v>
      </c>
      <c r="C111" s="16" t="n">
        <v>117</v>
      </c>
      <c r="D111" s="17" t="s">
        <v>116</v>
      </c>
      <c r="E111" s="18" t="s">
        <v>17</v>
      </c>
      <c r="F111" s="18" t="n">
        <v>1</v>
      </c>
      <c r="G111" s="19" t="n">
        <v>963.5</v>
      </c>
      <c r="H111" s="19" t="n">
        <f aca="false">G111*F111</f>
        <v>963.5</v>
      </c>
      <c r="I111" s="18" t="s">
        <v>114</v>
      </c>
    </row>
    <row r="112" customFormat="false" ht="31.8" hidden="false" customHeight="true" outlineLevel="0" collapsed="false">
      <c r="A112" s="20" t="s">
        <v>112</v>
      </c>
      <c r="B112" s="15" t="s">
        <v>31</v>
      </c>
      <c r="C112" s="16" t="n">
        <v>118</v>
      </c>
      <c r="D112" s="17" t="s">
        <v>113</v>
      </c>
      <c r="E112" s="18" t="s">
        <v>17</v>
      </c>
      <c r="F112" s="18" t="n">
        <v>1</v>
      </c>
      <c r="G112" s="19" t="n">
        <v>2133</v>
      </c>
      <c r="H112" s="19" t="n">
        <f aca="false">G112*F112</f>
        <v>2133</v>
      </c>
      <c r="I112" s="18" t="s">
        <v>114</v>
      </c>
    </row>
    <row r="113" customFormat="false" ht="31.8" hidden="false" customHeight="true" outlineLevel="0" collapsed="false">
      <c r="A113" s="20" t="s">
        <v>112</v>
      </c>
      <c r="B113" s="15" t="s">
        <v>31</v>
      </c>
      <c r="C113" s="16" t="n">
        <v>119</v>
      </c>
      <c r="D113" s="17" t="s">
        <v>113</v>
      </c>
      <c r="E113" s="18" t="s">
        <v>17</v>
      </c>
      <c r="F113" s="18" t="n">
        <v>1</v>
      </c>
      <c r="G113" s="19" t="n">
        <v>2133</v>
      </c>
      <c r="H113" s="19" t="n">
        <f aca="false">+G113*F113</f>
        <v>2133</v>
      </c>
      <c r="I113" s="18" t="s">
        <v>114</v>
      </c>
    </row>
    <row r="114" customFormat="false" ht="31.8" hidden="false" customHeight="true" outlineLevel="0" collapsed="false">
      <c r="A114" s="20" t="s">
        <v>37</v>
      </c>
      <c r="B114" s="15" t="s">
        <v>31</v>
      </c>
      <c r="C114" s="16" t="n">
        <v>120</v>
      </c>
      <c r="D114" s="17" t="s">
        <v>113</v>
      </c>
      <c r="E114" s="18" t="s">
        <v>17</v>
      </c>
      <c r="F114" s="18" t="n">
        <v>1</v>
      </c>
      <c r="G114" s="19" t="n">
        <v>2133</v>
      </c>
      <c r="H114" s="19" t="n">
        <v>2133</v>
      </c>
      <c r="I114" s="18" t="s">
        <v>114</v>
      </c>
    </row>
    <row r="115" customFormat="false" ht="31.8" hidden="false" customHeight="true" outlineLevel="0" collapsed="false">
      <c r="A115" s="20" t="s">
        <v>67</v>
      </c>
      <c r="B115" s="15" t="s">
        <v>31</v>
      </c>
      <c r="C115" s="16" t="n">
        <v>121</v>
      </c>
      <c r="D115" s="17" t="s">
        <v>113</v>
      </c>
      <c r="E115" s="18" t="s">
        <v>17</v>
      </c>
      <c r="F115" s="18" t="n">
        <v>1</v>
      </c>
      <c r="G115" s="19" t="n">
        <v>2133</v>
      </c>
      <c r="H115" s="19" t="n">
        <v>2133</v>
      </c>
      <c r="I115" s="18" t="s">
        <v>114</v>
      </c>
    </row>
    <row r="116" customFormat="false" ht="31.8" hidden="false" customHeight="true" outlineLevel="0" collapsed="false">
      <c r="A116" s="20" t="s">
        <v>118</v>
      </c>
      <c r="B116" s="15" t="s">
        <v>31</v>
      </c>
      <c r="C116" s="16" t="n">
        <v>122</v>
      </c>
      <c r="D116" s="17" t="s">
        <v>113</v>
      </c>
      <c r="E116" s="18" t="s">
        <v>17</v>
      </c>
      <c r="F116" s="18" t="n">
        <v>1</v>
      </c>
      <c r="G116" s="19" t="n">
        <v>2133</v>
      </c>
      <c r="H116" s="19" t="n">
        <v>2133</v>
      </c>
      <c r="I116" s="18" t="s">
        <v>114</v>
      </c>
    </row>
    <row r="117" customFormat="false" ht="31.8" hidden="false" customHeight="true" outlineLevel="0" collapsed="false">
      <c r="A117" s="20" t="s">
        <v>119</v>
      </c>
      <c r="B117" s="15" t="s">
        <v>31</v>
      </c>
      <c r="C117" s="16" t="n">
        <v>123</v>
      </c>
      <c r="D117" s="17" t="s">
        <v>113</v>
      </c>
      <c r="E117" s="18" t="s">
        <v>17</v>
      </c>
      <c r="F117" s="18" t="n">
        <v>1</v>
      </c>
      <c r="G117" s="19" t="n">
        <v>2133</v>
      </c>
      <c r="H117" s="19" t="n">
        <v>2133</v>
      </c>
      <c r="I117" s="18" t="s">
        <v>114</v>
      </c>
    </row>
    <row r="118" customFormat="false" ht="31.8" hidden="false" customHeight="true" outlineLevel="0" collapsed="false">
      <c r="A118" s="20" t="s">
        <v>67</v>
      </c>
      <c r="B118" s="15" t="s">
        <v>31</v>
      </c>
      <c r="C118" s="16" t="n">
        <v>124</v>
      </c>
      <c r="D118" s="17" t="s">
        <v>113</v>
      </c>
      <c r="E118" s="18" t="s">
        <v>17</v>
      </c>
      <c r="F118" s="18" t="n">
        <v>1</v>
      </c>
      <c r="G118" s="19" t="n">
        <v>2133</v>
      </c>
      <c r="H118" s="19" t="n">
        <f aca="false">G118*F118</f>
        <v>2133</v>
      </c>
      <c r="I118" s="18" t="s">
        <v>114</v>
      </c>
    </row>
    <row r="119" customFormat="false" ht="31.8" hidden="false" customHeight="true" outlineLevel="0" collapsed="false">
      <c r="A119" s="20" t="s">
        <v>37</v>
      </c>
      <c r="B119" s="15" t="s">
        <v>31</v>
      </c>
      <c r="C119" s="16" t="n">
        <v>125</v>
      </c>
      <c r="D119" s="17" t="s">
        <v>120</v>
      </c>
      <c r="E119" s="18" t="s">
        <v>17</v>
      </c>
      <c r="F119" s="18" t="n">
        <v>1</v>
      </c>
      <c r="G119" s="19" t="n">
        <v>773</v>
      </c>
      <c r="H119" s="19" t="n">
        <v>773</v>
      </c>
      <c r="I119" s="18" t="s">
        <v>114</v>
      </c>
    </row>
    <row r="120" customFormat="false" ht="31.8" hidden="false" customHeight="true" outlineLevel="0" collapsed="false">
      <c r="A120" s="20" t="s">
        <v>30</v>
      </c>
      <c r="B120" s="15" t="s">
        <v>31</v>
      </c>
      <c r="C120" s="16" t="n">
        <v>126</v>
      </c>
      <c r="D120" s="17" t="s">
        <v>120</v>
      </c>
      <c r="E120" s="18" t="s">
        <v>17</v>
      </c>
      <c r="F120" s="18" t="n">
        <v>1</v>
      </c>
      <c r="G120" s="19" t="n">
        <v>773</v>
      </c>
      <c r="H120" s="19" t="n">
        <f aca="false">G120*F120</f>
        <v>773</v>
      </c>
      <c r="I120" s="18" t="s">
        <v>114</v>
      </c>
    </row>
    <row r="121" customFormat="false" ht="31.8" hidden="false" customHeight="true" outlineLevel="0" collapsed="false">
      <c r="A121" s="20" t="s">
        <v>121</v>
      </c>
      <c r="B121" s="15" t="s">
        <v>31</v>
      </c>
      <c r="C121" s="16" t="n">
        <v>127</v>
      </c>
      <c r="D121" s="17" t="s">
        <v>113</v>
      </c>
      <c r="E121" s="18" t="s">
        <v>17</v>
      </c>
      <c r="F121" s="18" t="n">
        <v>1</v>
      </c>
      <c r="G121" s="19" t="n">
        <v>2133</v>
      </c>
      <c r="H121" s="19" t="n">
        <f aca="false">+G121*F121</f>
        <v>2133</v>
      </c>
      <c r="I121" s="18" t="s">
        <v>114</v>
      </c>
    </row>
    <row r="122" customFormat="false" ht="31.8" hidden="false" customHeight="true" outlineLevel="0" collapsed="false">
      <c r="A122" s="20" t="s">
        <v>122</v>
      </c>
      <c r="B122" s="15" t="s">
        <v>31</v>
      </c>
      <c r="C122" s="16" t="n">
        <v>128</v>
      </c>
      <c r="D122" s="17" t="s">
        <v>113</v>
      </c>
      <c r="E122" s="18" t="s">
        <v>17</v>
      </c>
      <c r="F122" s="18" t="n">
        <v>1</v>
      </c>
      <c r="G122" s="19" t="n">
        <v>2133</v>
      </c>
      <c r="H122" s="19" t="n">
        <f aca="false">G122*F122</f>
        <v>2133</v>
      </c>
      <c r="I122" s="18" t="s">
        <v>114</v>
      </c>
    </row>
    <row r="123" customFormat="false" ht="31.8" hidden="false" customHeight="true" outlineLevel="0" collapsed="false">
      <c r="A123" s="20" t="s">
        <v>98</v>
      </c>
      <c r="B123" s="15" t="s">
        <v>31</v>
      </c>
      <c r="C123" s="16" t="n">
        <v>129</v>
      </c>
      <c r="D123" s="17" t="s">
        <v>113</v>
      </c>
      <c r="E123" s="18" t="s">
        <v>17</v>
      </c>
      <c r="F123" s="18" t="n">
        <v>1</v>
      </c>
      <c r="G123" s="19" t="n">
        <v>2133</v>
      </c>
      <c r="H123" s="19" t="n">
        <f aca="false">+G123*F123</f>
        <v>2133</v>
      </c>
      <c r="I123" s="18" t="s">
        <v>114</v>
      </c>
    </row>
    <row r="124" customFormat="false" ht="31.8" hidden="false" customHeight="true" outlineLevel="0" collapsed="false">
      <c r="A124" s="20" t="s">
        <v>123</v>
      </c>
      <c r="B124" s="15" t="s">
        <v>31</v>
      </c>
      <c r="C124" s="16" t="n">
        <v>130</v>
      </c>
      <c r="D124" s="17" t="s">
        <v>113</v>
      </c>
      <c r="E124" s="18" t="s">
        <v>17</v>
      </c>
      <c r="F124" s="18" t="n">
        <v>1</v>
      </c>
      <c r="G124" s="19" t="n">
        <v>2133</v>
      </c>
      <c r="H124" s="19" t="n">
        <f aca="false">G124*F124</f>
        <v>2133</v>
      </c>
      <c r="I124" s="18" t="s">
        <v>114</v>
      </c>
    </row>
    <row r="125" customFormat="false" ht="31.8" hidden="false" customHeight="true" outlineLevel="0" collapsed="false">
      <c r="A125" s="20" t="s">
        <v>67</v>
      </c>
      <c r="B125" s="15" t="s">
        <v>31</v>
      </c>
      <c r="C125" s="16" t="n">
        <v>131</v>
      </c>
      <c r="D125" s="17" t="s">
        <v>113</v>
      </c>
      <c r="E125" s="18" t="s">
        <v>17</v>
      </c>
      <c r="F125" s="18" t="n">
        <v>1</v>
      </c>
      <c r="G125" s="19" t="n">
        <v>2133</v>
      </c>
      <c r="H125" s="19" t="n">
        <f aca="false">G125*F125</f>
        <v>2133</v>
      </c>
      <c r="I125" s="18" t="s">
        <v>114</v>
      </c>
    </row>
    <row r="126" customFormat="false" ht="31.8" hidden="false" customHeight="true" outlineLevel="0" collapsed="false">
      <c r="A126" s="20" t="s">
        <v>112</v>
      </c>
      <c r="B126" s="15" t="s">
        <v>31</v>
      </c>
      <c r="C126" s="23" t="n">
        <v>132</v>
      </c>
      <c r="D126" s="24" t="s">
        <v>113</v>
      </c>
      <c r="E126" s="18" t="s">
        <v>17</v>
      </c>
      <c r="F126" s="18" t="n">
        <v>1</v>
      </c>
      <c r="G126" s="19" t="n">
        <v>2133</v>
      </c>
      <c r="H126" s="19" t="n">
        <f aca="false">G126*F126</f>
        <v>2133</v>
      </c>
      <c r="I126" s="18" t="s">
        <v>114</v>
      </c>
    </row>
    <row r="127" customFormat="false" ht="31.8" hidden="false" customHeight="true" outlineLevel="0" collapsed="false">
      <c r="A127" s="25" t="s">
        <v>124</v>
      </c>
      <c r="B127" s="15" t="s">
        <v>125</v>
      </c>
      <c r="C127" s="16" t="n">
        <v>133</v>
      </c>
      <c r="D127" s="17" t="s">
        <v>126</v>
      </c>
      <c r="E127" s="18" t="s">
        <v>17</v>
      </c>
      <c r="F127" s="18" t="n">
        <v>1</v>
      </c>
      <c r="G127" s="19" t="n">
        <v>4216</v>
      </c>
      <c r="H127" s="19" t="n">
        <v>4216</v>
      </c>
      <c r="I127" s="18" t="s">
        <v>114</v>
      </c>
    </row>
    <row r="128" customFormat="false" ht="31.8" hidden="false" customHeight="true" outlineLevel="0" collapsed="false">
      <c r="A128" s="20" t="s">
        <v>127</v>
      </c>
      <c r="B128" s="15" t="s">
        <v>125</v>
      </c>
      <c r="C128" s="16" t="n">
        <v>134</v>
      </c>
      <c r="D128" s="17" t="s">
        <v>126</v>
      </c>
      <c r="E128" s="18" t="s">
        <v>17</v>
      </c>
      <c r="F128" s="18" t="n">
        <v>1</v>
      </c>
      <c r="G128" s="19" t="n">
        <v>4216</v>
      </c>
      <c r="H128" s="19" t="n">
        <f aca="false">G128*F128</f>
        <v>4216</v>
      </c>
      <c r="I128" s="18" t="s">
        <v>114</v>
      </c>
    </row>
    <row r="129" customFormat="false" ht="31.8" hidden="false" customHeight="true" outlineLevel="0" collapsed="false">
      <c r="A129" s="20" t="s">
        <v>128</v>
      </c>
      <c r="B129" s="15" t="s">
        <v>31</v>
      </c>
      <c r="C129" s="16" t="n">
        <v>135</v>
      </c>
      <c r="D129" s="17" t="s">
        <v>113</v>
      </c>
      <c r="E129" s="18" t="s">
        <v>17</v>
      </c>
      <c r="F129" s="18" t="n">
        <v>1</v>
      </c>
      <c r="G129" s="19" t="n">
        <v>2133</v>
      </c>
      <c r="H129" s="19" t="n">
        <v>2133</v>
      </c>
      <c r="I129" s="18" t="s">
        <v>114</v>
      </c>
    </row>
    <row r="130" customFormat="false" ht="31.8" hidden="false" customHeight="true" outlineLevel="0" collapsed="false">
      <c r="A130" s="20" t="s">
        <v>129</v>
      </c>
      <c r="B130" s="15" t="s">
        <v>31</v>
      </c>
      <c r="C130" s="16" t="n">
        <v>136</v>
      </c>
      <c r="D130" s="17" t="s">
        <v>113</v>
      </c>
      <c r="E130" s="18" t="s">
        <v>17</v>
      </c>
      <c r="F130" s="18" t="n">
        <v>1</v>
      </c>
      <c r="G130" s="19" t="n">
        <v>2133</v>
      </c>
      <c r="H130" s="19" t="n">
        <f aca="false">+G130*F130</f>
        <v>2133</v>
      </c>
      <c r="I130" s="18" t="s">
        <v>114</v>
      </c>
    </row>
    <row r="131" customFormat="false" ht="31.8" hidden="false" customHeight="true" outlineLevel="0" collapsed="false">
      <c r="A131" s="20" t="s">
        <v>30</v>
      </c>
      <c r="B131" s="15" t="s">
        <v>31</v>
      </c>
      <c r="C131" s="16" t="n">
        <v>137</v>
      </c>
      <c r="D131" s="17" t="s">
        <v>130</v>
      </c>
      <c r="E131" s="18" t="s">
        <v>17</v>
      </c>
      <c r="F131" s="18" t="n">
        <v>1</v>
      </c>
      <c r="G131" s="19" t="n">
        <v>663</v>
      </c>
      <c r="H131" s="19" t="n">
        <f aca="false">G131*F131</f>
        <v>663</v>
      </c>
      <c r="I131" s="18" t="s">
        <v>114</v>
      </c>
    </row>
    <row r="132" customFormat="false" ht="31.8" hidden="false" customHeight="true" outlineLevel="0" collapsed="false">
      <c r="A132" s="20" t="s">
        <v>122</v>
      </c>
      <c r="B132" s="15" t="s">
        <v>31</v>
      </c>
      <c r="C132" s="16" t="n">
        <v>138</v>
      </c>
      <c r="D132" s="17" t="s">
        <v>113</v>
      </c>
      <c r="E132" s="18" t="s">
        <v>17</v>
      </c>
      <c r="F132" s="18" t="n">
        <v>1</v>
      </c>
      <c r="G132" s="19" t="n">
        <v>2133</v>
      </c>
      <c r="H132" s="19" t="n">
        <f aca="false">G132*F132</f>
        <v>2133</v>
      </c>
      <c r="I132" s="18" t="s">
        <v>114</v>
      </c>
    </row>
    <row r="133" customFormat="false" ht="31.8" hidden="false" customHeight="true" outlineLevel="0" collapsed="false">
      <c r="A133" s="20" t="s">
        <v>67</v>
      </c>
      <c r="B133" s="15" t="s">
        <v>31</v>
      </c>
      <c r="C133" s="16" t="n">
        <v>139</v>
      </c>
      <c r="D133" s="17" t="s">
        <v>113</v>
      </c>
      <c r="E133" s="18" t="s">
        <v>17</v>
      </c>
      <c r="F133" s="18" t="n">
        <v>1</v>
      </c>
      <c r="G133" s="19" t="n">
        <v>2133</v>
      </c>
      <c r="H133" s="19" t="n">
        <f aca="false">G133*F133</f>
        <v>2133</v>
      </c>
      <c r="I133" s="18" t="s">
        <v>114</v>
      </c>
    </row>
    <row r="134" customFormat="false" ht="31.8" hidden="false" customHeight="true" outlineLevel="0" collapsed="false">
      <c r="A134" s="20" t="s">
        <v>131</v>
      </c>
      <c r="B134" s="15" t="s">
        <v>31</v>
      </c>
      <c r="C134" s="16" t="n">
        <v>140</v>
      </c>
      <c r="D134" s="17" t="s">
        <v>113</v>
      </c>
      <c r="E134" s="18" t="s">
        <v>17</v>
      </c>
      <c r="F134" s="18" t="n">
        <v>1</v>
      </c>
      <c r="G134" s="19" t="n">
        <v>2133</v>
      </c>
      <c r="H134" s="19" t="n">
        <v>2133</v>
      </c>
      <c r="I134" s="18" t="s">
        <v>114</v>
      </c>
    </row>
    <row r="135" customFormat="false" ht="31.8" hidden="false" customHeight="true" outlineLevel="0" collapsed="false">
      <c r="A135" s="25" t="s">
        <v>124</v>
      </c>
      <c r="B135" s="15" t="s">
        <v>31</v>
      </c>
      <c r="C135" s="16" t="n">
        <v>141</v>
      </c>
      <c r="D135" s="17" t="s">
        <v>120</v>
      </c>
      <c r="E135" s="18" t="s">
        <v>17</v>
      </c>
      <c r="F135" s="18" t="n">
        <v>1</v>
      </c>
      <c r="G135" s="19" t="n">
        <v>773</v>
      </c>
      <c r="H135" s="19" t="n">
        <v>773</v>
      </c>
      <c r="I135" s="18" t="s">
        <v>114</v>
      </c>
    </row>
    <row r="136" customFormat="false" ht="31.8" hidden="false" customHeight="true" outlineLevel="0" collapsed="false">
      <c r="A136" s="20" t="s">
        <v>131</v>
      </c>
      <c r="B136" s="15" t="s">
        <v>31</v>
      </c>
      <c r="C136" s="16" t="n">
        <v>142</v>
      </c>
      <c r="D136" s="17" t="s">
        <v>113</v>
      </c>
      <c r="E136" s="18" t="s">
        <v>17</v>
      </c>
      <c r="F136" s="18" t="n">
        <v>1</v>
      </c>
      <c r="G136" s="19" t="n">
        <v>2133</v>
      </c>
      <c r="H136" s="19" t="n">
        <v>2133</v>
      </c>
      <c r="I136" s="18" t="s">
        <v>114</v>
      </c>
    </row>
    <row r="137" customFormat="false" ht="31.8" hidden="false" customHeight="true" outlineLevel="0" collapsed="false">
      <c r="A137" s="20" t="s">
        <v>24</v>
      </c>
      <c r="B137" s="15" t="s">
        <v>31</v>
      </c>
      <c r="C137" s="16" t="n">
        <v>143</v>
      </c>
      <c r="D137" s="17" t="s">
        <v>113</v>
      </c>
      <c r="E137" s="18" t="s">
        <v>17</v>
      </c>
      <c r="F137" s="18" t="n">
        <v>1</v>
      </c>
      <c r="G137" s="19" t="n">
        <v>2133</v>
      </c>
      <c r="H137" s="19" t="n">
        <f aca="false">G137*F137</f>
        <v>2133</v>
      </c>
      <c r="I137" s="18" t="s">
        <v>114</v>
      </c>
    </row>
    <row r="138" customFormat="false" ht="31.8" hidden="false" customHeight="true" outlineLevel="0" collapsed="false">
      <c r="A138" s="20" t="s">
        <v>30</v>
      </c>
      <c r="B138" s="15" t="s">
        <v>31</v>
      </c>
      <c r="C138" s="16" t="n">
        <v>144</v>
      </c>
      <c r="D138" s="17" t="s">
        <v>130</v>
      </c>
      <c r="E138" s="18" t="s">
        <v>17</v>
      </c>
      <c r="F138" s="18" t="n">
        <v>1</v>
      </c>
      <c r="G138" s="19" t="n">
        <v>663</v>
      </c>
      <c r="H138" s="19" t="n">
        <f aca="false">G138*F138</f>
        <v>663</v>
      </c>
      <c r="I138" s="18" t="s">
        <v>114</v>
      </c>
    </row>
    <row r="139" customFormat="false" ht="31.8" hidden="false" customHeight="true" outlineLevel="0" collapsed="false">
      <c r="A139" s="20" t="s">
        <v>132</v>
      </c>
      <c r="B139" s="15" t="s">
        <v>31</v>
      </c>
      <c r="C139" s="16" t="n">
        <v>145</v>
      </c>
      <c r="D139" s="17" t="s">
        <v>113</v>
      </c>
      <c r="E139" s="18" t="s">
        <v>17</v>
      </c>
      <c r="F139" s="18" t="n">
        <v>1</v>
      </c>
      <c r="G139" s="19" t="n">
        <v>2133</v>
      </c>
      <c r="H139" s="19" t="n">
        <f aca="false">G139*F139</f>
        <v>2133</v>
      </c>
      <c r="I139" s="18" t="s">
        <v>114</v>
      </c>
    </row>
    <row r="140" customFormat="false" ht="31.8" hidden="false" customHeight="true" outlineLevel="0" collapsed="false">
      <c r="A140" s="20" t="s">
        <v>123</v>
      </c>
      <c r="B140" s="15" t="s">
        <v>31</v>
      </c>
      <c r="C140" s="16" t="n">
        <v>146</v>
      </c>
      <c r="D140" s="17" t="s">
        <v>113</v>
      </c>
      <c r="E140" s="18" t="s">
        <v>17</v>
      </c>
      <c r="F140" s="18" t="n">
        <v>1</v>
      </c>
      <c r="G140" s="19" t="n">
        <v>2133</v>
      </c>
      <c r="H140" s="19" t="n">
        <f aca="false">G140*F140</f>
        <v>2133</v>
      </c>
      <c r="I140" s="18" t="s">
        <v>114</v>
      </c>
    </row>
    <row r="141" customFormat="false" ht="31.8" hidden="false" customHeight="true" outlineLevel="0" collapsed="false">
      <c r="A141" s="20" t="s">
        <v>131</v>
      </c>
      <c r="B141" s="15" t="s">
        <v>31</v>
      </c>
      <c r="C141" s="16" t="n">
        <v>147</v>
      </c>
      <c r="D141" s="17" t="s">
        <v>113</v>
      </c>
      <c r="E141" s="18" t="s">
        <v>17</v>
      </c>
      <c r="F141" s="18" t="n">
        <v>1</v>
      </c>
      <c r="G141" s="19" t="n">
        <v>2133</v>
      </c>
      <c r="H141" s="19" t="n">
        <v>2133</v>
      </c>
      <c r="I141" s="18" t="s">
        <v>114</v>
      </c>
    </row>
    <row r="142" customFormat="false" ht="31.8" hidden="false" customHeight="true" outlineLevel="0" collapsed="false">
      <c r="A142" s="20" t="s">
        <v>133</v>
      </c>
      <c r="B142" s="15" t="s">
        <v>31</v>
      </c>
      <c r="C142" s="16" t="n">
        <v>148</v>
      </c>
      <c r="D142" s="17" t="s">
        <v>113</v>
      </c>
      <c r="E142" s="18" t="s">
        <v>17</v>
      </c>
      <c r="F142" s="18" t="n">
        <v>1</v>
      </c>
      <c r="G142" s="19" t="n">
        <v>2133</v>
      </c>
      <c r="H142" s="19" t="n">
        <v>2133</v>
      </c>
      <c r="I142" s="18" t="s">
        <v>114</v>
      </c>
    </row>
    <row r="143" customFormat="false" ht="31.8" hidden="false" customHeight="true" outlineLevel="0" collapsed="false">
      <c r="A143" s="20" t="s">
        <v>134</v>
      </c>
      <c r="B143" s="15" t="s">
        <v>31</v>
      </c>
      <c r="C143" s="16" t="n">
        <v>149</v>
      </c>
      <c r="D143" s="17" t="s">
        <v>113</v>
      </c>
      <c r="E143" s="18" t="s">
        <v>17</v>
      </c>
      <c r="F143" s="18" t="n">
        <v>1</v>
      </c>
      <c r="G143" s="19" t="n">
        <v>2133</v>
      </c>
      <c r="H143" s="19" t="n">
        <v>2133</v>
      </c>
      <c r="I143" s="18" t="s">
        <v>114</v>
      </c>
    </row>
    <row r="144" customFormat="false" ht="31.8" hidden="false" customHeight="true" outlineLevel="0" collapsed="false">
      <c r="A144" s="20" t="s">
        <v>134</v>
      </c>
      <c r="B144" s="15" t="s">
        <v>31</v>
      </c>
      <c r="C144" s="16" t="n">
        <v>150</v>
      </c>
      <c r="D144" s="17" t="s">
        <v>113</v>
      </c>
      <c r="E144" s="18" t="s">
        <v>17</v>
      </c>
      <c r="F144" s="18" t="n">
        <v>1</v>
      </c>
      <c r="G144" s="19" t="n">
        <v>2133</v>
      </c>
      <c r="H144" s="19" t="n">
        <v>2133</v>
      </c>
      <c r="I144" s="18" t="s">
        <v>114</v>
      </c>
    </row>
    <row r="145" customFormat="false" ht="31.8" hidden="false" customHeight="true" outlineLevel="0" collapsed="false">
      <c r="A145" s="20" t="s">
        <v>88</v>
      </c>
      <c r="B145" s="15" t="s">
        <v>31</v>
      </c>
      <c r="C145" s="16" t="n">
        <v>151</v>
      </c>
      <c r="D145" s="17" t="s">
        <v>113</v>
      </c>
      <c r="E145" s="18" t="s">
        <v>17</v>
      </c>
      <c r="F145" s="18" t="n">
        <v>1</v>
      </c>
      <c r="G145" s="19" t="n">
        <v>2133</v>
      </c>
      <c r="H145" s="19" t="n">
        <f aca="false">G145*F145</f>
        <v>2133</v>
      </c>
      <c r="I145" s="18" t="s">
        <v>114</v>
      </c>
    </row>
    <row r="146" customFormat="false" ht="31.8" hidden="false" customHeight="true" outlineLevel="0" collapsed="false">
      <c r="A146" s="20" t="s">
        <v>118</v>
      </c>
      <c r="B146" s="15" t="s">
        <v>31</v>
      </c>
      <c r="C146" s="16" t="n">
        <v>152</v>
      </c>
      <c r="D146" s="17" t="s">
        <v>120</v>
      </c>
      <c r="E146" s="18" t="s">
        <v>17</v>
      </c>
      <c r="F146" s="18" t="n">
        <v>1</v>
      </c>
      <c r="G146" s="19" t="n">
        <v>773</v>
      </c>
      <c r="H146" s="19" t="n">
        <v>773</v>
      </c>
      <c r="I146" s="18" t="s">
        <v>114</v>
      </c>
    </row>
    <row r="147" customFormat="false" ht="31.8" hidden="false" customHeight="true" outlineLevel="0" collapsed="false">
      <c r="A147" s="20" t="s">
        <v>88</v>
      </c>
      <c r="B147" s="15" t="s">
        <v>31</v>
      </c>
      <c r="C147" s="16" t="n">
        <v>153</v>
      </c>
      <c r="D147" s="17" t="s">
        <v>113</v>
      </c>
      <c r="E147" s="18" t="s">
        <v>17</v>
      </c>
      <c r="F147" s="18" t="n">
        <v>1</v>
      </c>
      <c r="G147" s="19" t="n">
        <v>2133</v>
      </c>
      <c r="H147" s="19" t="n">
        <f aca="false">G147*F147</f>
        <v>2133</v>
      </c>
      <c r="I147" s="18" t="s">
        <v>114</v>
      </c>
    </row>
    <row r="148" customFormat="false" ht="31.8" hidden="false" customHeight="true" outlineLevel="0" collapsed="false">
      <c r="A148" s="20" t="s">
        <v>135</v>
      </c>
      <c r="B148" s="15" t="s">
        <v>31</v>
      </c>
      <c r="C148" s="16" t="n">
        <v>154</v>
      </c>
      <c r="D148" s="17" t="s">
        <v>120</v>
      </c>
      <c r="E148" s="18" t="s">
        <v>17</v>
      </c>
      <c r="F148" s="18" t="n">
        <v>1</v>
      </c>
      <c r="G148" s="19" t="n">
        <v>773</v>
      </c>
      <c r="H148" s="19" t="n">
        <f aca="false">G148*F148</f>
        <v>773</v>
      </c>
      <c r="I148" s="18" t="s">
        <v>114</v>
      </c>
    </row>
    <row r="149" customFormat="false" ht="31.8" hidden="false" customHeight="true" outlineLevel="0" collapsed="false">
      <c r="A149" s="20" t="s">
        <v>30</v>
      </c>
      <c r="B149" s="15" t="s">
        <v>31</v>
      </c>
      <c r="C149" s="16" t="n">
        <v>155</v>
      </c>
      <c r="D149" s="17" t="s">
        <v>130</v>
      </c>
      <c r="E149" s="18" t="s">
        <v>17</v>
      </c>
      <c r="F149" s="18" t="n">
        <v>1</v>
      </c>
      <c r="G149" s="19" t="n">
        <v>663</v>
      </c>
      <c r="H149" s="19" t="n">
        <f aca="false">G149*F149</f>
        <v>663</v>
      </c>
      <c r="I149" s="18" t="s">
        <v>114</v>
      </c>
    </row>
    <row r="150" customFormat="false" ht="31.8" hidden="false" customHeight="true" outlineLevel="0" collapsed="false">
      <c r="A150" s="20" t="s">
        <v>136</v>
      </c>
      <c r="B150" s="15" t="s">
        <v>31</v>
      </c>
      <c r="C150" s="16" t="n">
        <v>156</v>
      </c>
      <c r="D150" s="17" t="s">
        <v>130</v>
      </c>
      <c r="E150" s="18" t="s">
        <v>17</v>
      </c>
      <c r="F150" s="18" t="n">
        <v>1</v>
      </c>
      <c r="G150" s="19" t="n">
        <v>663</v>
      </c>
      <c r="H150" s="19" t="n">
        <f aca="false">G150*F150</f>
        <v>663</v>
      </c>
      <c r="I150" s="18" t="s">
        <v>114</v>
      </c>
    </row>
    <row r="151" customFormat="false" ht="31.8" hidden="false" customHeight="true" outlineLevel="0" collapsed="false">
      <c r="A151" s="20" t="s">
        <v>34</v>
      </c>
      <c r="B151" s="15" t="s">
        <v>15</v>
      </c>
      <c r="C151" s="16" t="n">
        <v>157</v>
      </c>
      <c r="D151" s="17" t="s">
        <v>137</v>
      </c>
      <c r="E151" s="18" t="s">
        <v>17</v>
      </c>
      <c r="F151" s="18" t="n">
        <v>1</v>
      </c>
      <c r="G151" s="19" t="n">
        <v>189450</v>
      </c>
      <c r="H151" s="19" t="n">
        <v>189450</v>
      </c>
      <c r="I151" s="18" t="s">
        <v>138</v>
      </c>
    </row>
    <row r="152" customFormat="false" ht="31.8" hidden="false" customHeight="true" outlineLevel="0" collapsed="false">
      <c r="A152" s="20" t="s">
        <v>34</v>
      </c>
      <c r="B152" s="15" t="s">
        <v>52</v>
      </c>
      <c r="C152" s="16" t="n">
        <v>158</v>
      </c>
      <c r="D152" s="17" t="s">
        <v>139</v>
      </c>
      <c r="E152" s="18" t="s">
        <v>17</v>
      </c>
      <c r="F152" s="18" t="n">
        <v>1</v>
      </c>
      <c r="G152" s="21" t="n">
        <v>25550</v>
      </c>
      <c r="H152" s="21" t="n">
        <v>25550</v>
      </c>
      <c r="I152" s="18" t="s">
        <v>138</v>
      </c>
    </row>
    <row r="153" customFormat="false" ht="31.8" hidden="false" customHeight="true" outlineLevel="0" collapsed="false">
      <c r="A153" s="20" t="s">
        <v>140</v>
      </c>
      <c r="B153" s="15" t="s">
        <v>31</v>
      </c>
      <c r="C153" s="16" t="n">
        <v>159</v>
      </c>
      <c r="D153" s="17" t="s">
        <v>113</v>
      </c>
      <c r="E153" s="18" t="s">
        <v>17</v>
      </c>
      <c r="F153" s="18" t="n">
        <v>1</v>
      </c>
      <c r="G153" s="19" t="n">
        <v>2133</v>
      </c>
      <c r="H153" s="19" t="n">
        <v>2133</v>
      </c>
      <c r="I153" s="18" t="s">
        <v>114</v>
      </c>
    </row>
    <row r="154" customFormat="false" ht="31.8" hidden="false" customHeight="true" outlineLevel="0" collapsed="false">
      <c r="A154" s="20" t="s">
        <v>34</v>
      </c>
      <c r="B154" s="15" t="s">
        <v>31</v>
      </c>
      <c r="C154" s="16" t="n">
        <v>160</v>
      </c>
      <c r="D154" s="17" t="s">
        <v>113</v>
      </c>
      <c r="E154" s="18" t="s">
        <v>17</v>
      </c>
      <c r="F154" s="18" t="n">
        <v>1</v>
      </c>
      <c r="G154" s="19" t="n">
        <v>2133</v>
      </c>
      <c r="H154" s="19" t="n">
        <v>2133</v>
      </c>
      <c r="I154" s="18" t="s">
        <v>114</v>
      </c>
    </row>
    <row r="155" customFormat="false" ht="31.8" hidden="false" customHeight="true" outlineLevel="0" collapsed="false">
      <c r="A155" s="20" t="s">
        <v>112</v>
      </c>
      <c r="B155" s="15" t="s">
        <v>141</v>
      </c>
      <c r="C155" s="16" t="n">
        <v>163</v>
      </c>
      <c r="D155" s="17" t="s">
        <v>142</v>
      </c>
      <c r="E155" s="18" t="s">
        <v>17</v>
      </c>
      <c r="F155" s="18" t="n">
        <v>1</v>
      </c>
      <c r="G155" s="19" t="n">
        <v>286.9</v>
      </c>
      <c r="H155" s="19" t="n">
        <f aca="false">G155*F155</f>
        <v>286.9</v>
      </c>
      <c r="I155" s="18" t="s">
        <v>143</v>
      </c>
    </row>
    <row r="156" customFormat="false" ht="31.8" hidden="false" customHeight="true" outlineLevel="0" collapsed="false">
      <c r="A156" s="20" t="s">
        <v>59</v>
      </c>
      <c r="B156" s="15" t="s">
        <v>144</v>
      </c>
      <c r="C156" s="16" t="n">
        <v>165</v>
      </c>
      <c r="D156" s="17" t="s">
        <v>145</v>
      </c>
      <c r="E156" s="18" t="s">
        <v>17</v>
      </c>
      <c r="F156" s="18" t="n">
        <v>1</v>
      </c>
      <c r="G156" s="19" t="n">
        <v>28.7</v>
      </c>
      <c r="H156" s="19" t="n">
        <v>28.7</v>
      </c>
      <c r="I156" s="18" t="s">
        <v>146</v>
      </c>
      <c r="J156" s="22"/>
    </row>
    <row r="157" customFormat="false" ht="31.8" hidden="false" customHeight="true" outlineLevel="0" collapsed="false">
      <c r="A157" s="20" t="s">
        <v>136</v>
      </c>
      <c r="B157" s="15" t="s">
        <v>70</v>
      </c>
      <c r="C157" s="16" t="n">
        <v>178</v>
      </c>
      <c r="D157" s="17" t="s">
        <v>147</v>
      </c>
      <c r="E157" s="18" t="s">
        <v>17</v>
      </c>
      <c r="F157" s="18" t="n">
        <v>1</v>
      </c>
      <c r="G157" s="19" t="n">
        <v>149</v>
      </c>
      <c r="H157" s="19" t="n">
        <f aca="false">G157*F157</f>
        <v>149</v>
      </c>
      <c r="I157" s="18" t="s">
        <v>148</v>
      </c>
    </row>
    <row r="158" customFormat="false" ht="31.8" hidden="false" customHeight="true" outlineLevel="0" collapsed="false">
      <c r="A158" s="20" t="s">
        <v>67</v>
      </c>
      <c r="B158" s="15" t="s">
        <v>70</v>
      </c>
      <c r="C158" s="16" t="n">
        <v>179</v>
      </c>
      <c r="D158" s="17" t="s">
        <v>149</v>
      </c>
      <c r="E158" s="18" t="s">
        <v>17</v>
      </c>
      <c r="F158" s="18" t="n">
        <v>1</v>
      </c>
      <c r="G158" s="19" t="n">
        <v>33.78</v>
      </c>
      <c r="H158" s="19" t="n">
        <f aca="false">G158*F158</f>
        <v>33.78</v>
      </c>
      <c r="I158" s="18" t="s">
        <v>150</v>
      </c>
    </row>
    <row r="159" customFormat="false" ht="31.8" hidden="false" customHeight="true" outlineLevel="0" collapsed="false">
      <c r="A159" s="20" t="s">
        <v>151</v>
      </c>
      <c r="B159" s="15" t="s">
        <v>152</v>
      </c>
      <c r="C159" s="16" t="n">
        <v>180</v>
      </c>
      <c r="D159" s="17" t="s">
        <v>153</v>
      </c>
      <c r="E159" s="18" t="s">
        <v>17</v>
      </c>
      <c r="F159" s="18" t="n">
        <v>1</v>
      </c>
      <c r="G159" s="19" t="n">
        <v>29.61</v>
      </c>
      <c r="H159" s="19" t="n">
        <f aca="false">G159*F159</f>
        <v>29.61</v>
      </c>
      <c r="I159" s="18" t="s">
        <v>148</v>
      </c>
      <c r="J159" s="22"/>
    </row>
    <row r="160" customFormat="false" ht="31.8" hidden="false" customHeight="true" outlineLevel="0" collapsed="false">
      <c r="A160" s="20" t="s">
        <v>67</v>
      </c>
      <c r="B160" s="15" t="s">
        <v>70</v>
      </c>
      <c r="C160" s="16" t="n">
        <v>181</v>
      </c>
      <c r="D160" s="17" t="s">
        <v>154</v>
      </c>
      <c r="E160" s="18" t="s">
        <v>17</v>
      </c>
      <c r="F160" s="18" t="n">
        <v>1</v>
      </c>
      <c r="G160" s="19" t="n">
        <v>69.9</v>
      </c>
      <c r="H160" s="19" t="n">
        <f aca="false">G160*F160</f>
        <v>69.9</v>
      </c>
      <c r="I160" s="18" t="s">
        <v>150</v>
      </c>
    </row>
    <row r="161" customFormat="false" ht="31.8" hidden="false" customHeight="true" outlineLevel="0" collapsed="false">
      <c r="A161" s="20" t="s">
        <v>155</v>
      </c>
      <c r="B161" s="15" t="s">
        <v>152</v>
      </c>
      <c r="C161" s="16" t="n">
        <v>182</v>
      </c>
      <c r="D161" s="17" t="s">
        <v>153</v>
      </c>
      <c r="E161" s="18" t="s">
        <v>17</v>
      </c>
      <c r="F161" s="18" t="n">
        <v>1</v>
      </c>
      <c r="G161" s="19" t="n">
        <v>29.61</v>
      </c>
      <c r="H161" s="19" t="n">
        <f aca="false">G161*F161</f>
        <v>29.61</v>
      </c>
      <c r="I161" s="18" t="s">
        <v>148</v>
      </c>
    </row>
    <row r="162" customFormat="false" ht="31.8" hidden="false" customHeight="true" outlineLevel="0" collapsed="false">
      <c r="A162" s="20" t="s">
        <v>67</v>
      </c>
      <c r="B162" s="15" t="s">
        <v>70</v>
      </c>
      <c r="C162" s="16" t="n">
        <v>183</v>
      </c>
      <c r="D162" s="17" t="s">
        <v>149</v>
      </c>
      <c r="E162" s="18" t="s">
        <v>17</v>
      </c>
      <c r="F162" s="18" t="n">
        <v>1</v>
      </c>
      <c r="G162" s="19" t="n">
        <v>33.78</v>
      </c>
      <c r="H162" s="19" t="n">
        <f aca="false">G162*F162</f>
        <v>33.78</v>
      </c>
      <c r="I162" s="18" t="s">
        <v>150</v>
      </c>
    </row>
    <row r="163" customFormat="false" ht="31.8" hidden="false" customHeight="true" outlineLevel="0" collapsed="false">
      <c r="A163" s="20" t="s">
        <v>67</v>
      </c>
      <c r="B163" s="15" t="s">
        <v>152</v>
      </c>
      <c r="C163" s="16" t="n">
        <v>184</v>
      </c>
      <c r="D163" s="17" t="s">
        <v>156</v>
      </c>
      <c r="E163" s="18" t="s">
        <v>17</v>
      </c>
      <c r="F163" s="18" t="n">
        <v>1</v>
      </c>
      <c r="G163" s="19" t="n">
        <v>71</v>
      </c>
      <c r="H163" s="19" t="n">
        <f aca="false">G163*F163</f>
        <v>71</v>
      </c>
      <c r="I163" s="18" t="s">
        <v>150</v>
      </c>
    </row>
    <row r="164" customFormat="false" ht="31.8" hidden="false" customHeight="true" outlineLevel="0" collapsed="false">
      <c r="A164" s="20" t="s">
        <v>67</v>
      </c>
      <c r="B164" s="15" t="s">
        <v>152</v>
      </c>
      <c r="C164" s="16" t="n">
        <v>185</v>
      </c>
      <c r="D164" s="17" t="s">
        <v>153</v>
      </c>
      <c r="E164" s="18" t="s">
        <v>17</v>
      </c>
      <c r="F164" s="18" t="n">
        <v>1</v>
      </c>
      <c r="G164" s="19" t="n">
        <v>32.9</v>
      </c>
      <c r="H164" s="19" t="n">
        <f aca="false">G164*F164</f>
        <v>32.9</v>
      </c>
      <c r="I164" s="18" t="s">
        <v>150</v>
      </c>
    </row>
    <row r="165" customFormat="false" ht="31.8" hidden="false" customHeight="true" outlineLevel="0" collapsed="false">
      <c r="A165" s="20" t="s">
        <v>67</v>
      </c>
      <c r="B165" s="15" t="s">
        <v>70</v>
      </c>
      <c r="C165" s="16" t="n">
        <v>187</v>
      </c>
      <c r="D165" s="17" t="s">
        <v>157</v>
      </c>
      <c r="E165" s="18" t="s">
        <v>17</v>
      </c>
      <c r="F165" s="18" t="n">
        <v>1</v>
      </c>
      <c r="G165" s="19" t="n">
        <v>89</v>
      </c>
      <c r="H165" s="19" t="n">
        <f aca="false">G165*F165</f>
        <v>89</v>
      </c>
      <c r="I165" s="18" t="s">
        <v>150</v>
      </c>
    </row>
    <row r="166" customFormat="false" ht="31.8" hidden="false" customHeight="true" outlineLevel="0" collapsed="false">
      <c r="A166" s="20" t="s">
        <v>67</v>
      </c>
      <c r="B166" s="15" t="s">
        <v>70</v>
      </c>
      <c r="C166" s="16" t="n">
        <v>188</v>
      </c>
      <c r="D166" s="17" t="s">
        <v>149</v>
      </c>
      <c r="E166" s="18" t="s">
        <v>17</v>
      </c>
      <c r="F166" s="18" t="n">
        <v>1</v>
      </c>
      <c r="G166" s="19" t="n">
        <v>33.78</v>
      </c>
      <c r="H166" s="19" t="n">
        <f aca="false">G166*F166</f>
        <v>33.78</v>
      </c>
      <c r="I166" s="18" t="s">
        <v>150</v>
      </c>
    </row>
    <row r="167" customFormat="false" ht="31.8" hidden="false" customHeight="true" outlineLevel="0" collapsed="false">
      <c r="A167" s="20" t="s">
        <v>67</v>
      </c>
      <c r="B167" s="15" t="s">
        <v>70</v>
      </c>
      <c r="C167" s="16" t="n">
        <v>189</v>
      </c>
      <c r="D167" s="17" t="s">
        <v>158</v>
      </c>
      <c r="E167" s="18" t="s">
        <v>17</v>
      </c>
      <c r="F167" s="18" t="n">
        <v>1</v>
      </c>
      <c r="G167" s="19" t="n">
        <v>56.07</v>
      </c>
      <c r="H167" s="19" t="n">
        <f aca="false">G167*F167</f>
        <v>56.07</v>
      </c>
      <c r="I167" s="18" t="s">
        <v>150</v>
      </c>
    </row>
    <row r="168" customFormat="false" ht="31.8" hidden="false" customHeight="true" outlineLevel="0" collapsed="false">
      <c r="A168" s="20" t="s">
        <v>67</v>
      </c>
      <c r="B168" s="15" t="s">
        <v>70</v>
      </c>
      <c r="C168" s="16" t="n">
        <v>190</v>
      </c>
      <c r="D168" s="17" t="s">
        <v>149</v>
      </c>
      <c r="E168" s="18" t="s">
        <v>17</v>
      </c>
      <c r="F168" s="18" t="n">
        <v>1</v>
      </c>
      <c r="G168" s="19" t="n">
        <v>33.78</v>
      </c>
      <c r="H168" s="19" t="n">
        <f aca="false">G168*F168</f>
        <v>33.78</v>
      </c>
      <c r="I168" s="18" t="s">
        <v>150</v>
      </c>
    </row>
    <row r="169" customFormat="false" ht="31.8" hidden="false" customHeight="true" outlineLevel="0" collapsed="false">
      <c r="A169" s="20" t="s">
        <v>67</v>
      </c>
      <c r="B169" s="15" t="s">
        <v>70</v>
      </c>
      <c r="C169" s="16" t="n">
        <v>191</v>
      </c>
      <c r="D169" s="17" t="s">
        <v>149</v>
      </c>
      <c r="E169" s="18" t="s">
        <v>17</v>
      </c>
      <c r="F169" s="18" t="n">
        <v>1</v>
      </c>
      <c r="G169" s="19" t="n">
        <v>33.78</v>
      </c>
      <c r="H169" s="19" t="n">
        <f aca="false">G169*F169</f>
        <v>33.78</v>
      </c>
      <c r="I169" s="18" t="s">
        <v>150</v>
      </c>
    </row>
    <row r="170" customFormat="false" ht="31.8" hidden="false" customHeight="true" outlineLevel="0" collapsed="false">
      <c r="A170" s="20" t="s">
        <v>67</v>
      </c>
      <c r="B170" s="15" t="s">
        <v>152</v>
      </c>
      <c r="C170" s="16" t="n">
        <v>192</v>
      </c>
      <c r="D170" s="17" t="s">
        <v>159</v>
      </c>
      <c r="E170" s="18" t="s">
        <v>17</v>
      </c>
      <c r="F170" s="18" t="n">
        <v>1</v>
      </c>
      <c r="G170" s="19" t="n">
        <v>69</v>
      </c>
      <c r="H170" s="19" t="n">
        <f aca="false">G170*F170</f>
        <v>69</v>
      </c>
      <c r="I170" s="18" t="s">
        <v>150</v>
      </c>
    </row>
    <row r="171" customFormat="false" ht="31.8" hidden="false" customHeight="true" outlineLevel="0" collapsed="false">
      <c r="A171" s="20" t="s">
        <v>67</v>
      </c>
      <c r="B171" s="15" t="s">
        <v>31</v>
      </c>
      <c r="C171" s="16" t="n">
        <v>193</v>
      </c>
      <c r="D171" s="17" t="s">
        <v>160</v>
      </c>
      <c r="E171" s="18" t="s">
        <v>17</v>
      </c>
      <c r="F171" s="18" t="n">
        <v>1</v>
      </c>
      <c r="G171" s="19" t="n">
        <v>99</v>
      </c>
      <c r="H171" s="19" t="n">
        <f aca="false">G171*F171</f>
        <v>99</v>
      </c>
      <c r="I171" s="18" t="s">
        <v>150</v>
      </c>
    </row>
    <row r="172" customFormat="false" ht="31.8" hidden="false" customHeight="true" outlineLevel="0" collapsed="false">
      <c r="A172" s="20" t="s">
        <v>30</v>
      </c>
      <c r="B172" s="15" t="s">
        <v>70</v>
      </c>
      <c r="C172" s="16" t="n">
        <v>194</v>
      </c>
      <c r="D172" s="17" t="s">
        <v>161</v>
      </c>
      <c r="E172" s="18" t="s">
        <v>17</v>
      </c>
      <c r="F172" s="18" t="n">
        <v>1</v>
      </c>
      <c r="G172" s="19" t="n">
        <v>270</v>
      </c>
      <c r="H172" s="19" t="n">
        <f aca="false">G172*F172</f>
        <v>270</v>
      </c>
      <c r="I172" s="18" t="s">
        <v>148</v>
      </c>
    </row>
    <row r="173" customFormat="false" ht="31.8" hidden="false" customHeight="true" outlineLevel="0" collapsed="false">
      <c r="A173" s="20" t="s">
        <v>67</v>
      </c>
      <c r="B173" s="15" t="s">
        <v>162</v>
      </c>
      <c r="C173" s="16" t="n">
        <v>195</v>
      </c>
      <c r="D173" s="17" t="s">
        <v>163</v>
      </c>
      <c r="E173" s="18" t="s">
        <v>17</v>
      </c>
      <c r="F173" s="18" t="n">
        <v>1</v>
      </c>
      <c r="G173" s="19" t="n">
        <v>19.9</v>
      </c>
      <c r="H173" s="19" t="n">
        <f aca="false">G173*F173</f>
        <v>19.9</v>
      </c>
      <c r="I173" s="18" t="s">
        <v>150</v>
      </c>
    </row>
    <row r="174" customFormat="false" ht="31.8" hidden="false" customHeight="true" outlineLevel="0" collapsed="false">
      <c r="A174" s="20" t="s">
        <v>67</v>
      </c>
      <c r="B174" s="15" t="s">
        <v>152</v>
      </c>
      <c r="C174" s="16" t="n">
        <v>196</v>
      </c>
      <c r="D174" s="17" t="s">
        <v>164</v>
      </c>
      <c r="E174" s="18" t="s">
        <v>17</v>
      </c>
      <c r="F174" s="18" t="n">
        <v>1</v>
      </c>
      <c r="G174" s="19" t="n">
        <v>83</v>
      </c>
      <c r="H174" s="19" t="n">
        <f aca="false">G174*F174</f>
        <v>83</v>
      </c>
      <c r="I174" s="18" t="s">
        <v>150</v>
      </c>
    </row>
    <row r="175" customFormat="false" ht="31.8" hidden="false" customHeight="true" outlineLevel="0" collapsed="false">
      <c r="A175" s="20" t="s">
        <v>136</v>
      </c>
      <c r="B175" s="15" t="s">
        <v>70</v>
      </c>
      <c r="C175" s="16" t="n">
        <v>197</v>
      </c>
      <c r="D175" s="17" t="s">
        <v>165</v>
      </c>
      <c r="E175" s="18" t="s">
        <v>17</v>
      </c>
      <c r="F175" s="18" t="n">
        <v>1</v>
      </c>
      <c r="G175" s="19" t="n">
        <v>639</v>
      </c>
      <c r="H175" s="19" t="n">
        <f aca="false">G175*F175</f>
        <v>639</v>
      </c>
      <c r="I175" s="18" t="s">
        <v>148</v>
      </c>
    </row>
    <row r="176" customFormat="false" ht="31.8" hidden="false" customHeight="true" outlineLevel="0" collapsed="false">
      <c r="A176" s="20" t="s">
        <v>136</v>
      </c>
      <c r="B176" s="15" t="s">
        <v>70</v>
      </c>
      <c r="C176" s="16" t="n">
        <v>198</v>
      </c>
      <c r="D176" s="17" t="s">
        <v>165</v>
      </c>
      <c r="E176" s="18" t="s">
        <v>17</v>
      </c>
      <c r="F176" s="18" t="n">
        <v>1</v>
      </c>
      <c r="G176" s="19" t="n">
        <v>639</v>
      </c>
      <c r="H176" s="19" t="n">
        <f aca="false">G176*F176</f>
        <v>639</v>
      </c>
      <c r="I176" s="18" t="s">
        <v>148</v>
      </c>
    </row>
    <row r="177" customFormat="false" ht="31.8" hidden="false" customHeight="true" outlineLevel="0" collapsed="false">
      <c r="A177" s="20" t="s">
        <v>67</v>
      </c>
      <c r="B177" s="15" t="s">
        <v>152</v>
      </c>
      <c r="C177" s="16" t="n">
        <v>199</v>
      </c>
      <c r="D177" s="17" t="s">
        <v>166</v>
      </c>
      <c r="E177" s="18" t="s">
        <v>17</v>
      </c>
      <c r="F177" s="18" t="n">
        <v>1</v>
      </c>
      <c r="G177" s="19" t="n">
        <v>99</v>
      </c>
      <c r="H177" s="19" t="n">
        <f aca="false">G177*F177</f>
        <v>99</v>
      </c>
      <c r="I177" s="18" t="s">
        <v>150</v>
      </c>
    </row>
    <row r="178" customFormat="false" ht="31.8" hidden="false" customHeight="true" outlineLevel="0" collapsed="false">
      <c r="A178" s="20" t="s">
        <v>67</v>
      </c>
      <c r="B178" s="15" t="s">
        <v>152</v>
      </c>
      <c r="C178" s="16" t="n">
        <v>201</v>
      </c>
      <c r="D178" s="17" t="s">
        <v>167</v>
      </c>
      <c r="E178" s="18" t="s">
        <v>17</v>
      </c>
      <c r="F178" s="18" t="n">
        <v>1</v>
      </c>
      <c r="G178" s="19" t="n">
        <v>70</v>
      </c>
      <c r="H178" s="19" t="n">
        <f aca="false">G178*F178</f>
        <v>70</v>
      </c>
      <c r="I178" s="18" t="s">
        <v>150</v>
      </c>
    </row>
    <row r="179" customFormat="false" ht="31.8" hidden="false" customHeight="true" outlineLevel="0" collapsed="false">
      <c r="A179" s="20" t="s">
        <v>74</v>
      </c>
      <c r="B179" s="15" t="s">
        <v>168</v>
      </c>
      <c r="C179" s="16" t="n">
        <v>202</v>
      </c>
      <c r="D179" s="17" t="s">
        <v>169</v>
      </c>
      <c r="E179" s="18" t="s">
        <v>17</v>
      </c>
      <c r="F179" s="18" t="n">
        <v>1</v>
      </c>
      <c r="G179" s="19" t="n">
        <v>418</v>
      </c>
      <c r="H179" s="19" t="n">
        <v>418</v>
      </c>
      <c r="I179" s="18" t="s">
        <v>170</v>
      </c>
    </row>
    <row r="180" customFormat="false" ht="31.8" hidden="false" customHeight="true" outlineLevel="0" collapsed="false">
      <c r="A180" s="20" t="s">
        <v>67</v>
      </c>
      <c r="B180" s="15" t="s">
        <v>152</v>
      </c>
      <c r="C180" s="16" t="n">
        <v>203</v>
      </c>
      <c r="D180" s="17" t="s">
        <v>171</v>
      </c>
      <c r="E180" s="18" t="s">
        <v>17</v>
      </c>
      <c r="F180" s="18" t="n">
        <v>1</v>
      </c>
      <c r="G180" s="19" t="n">
        <v>64</v>
      </c>
      <c r="H180" s="19" t="n">
        <f aca="false">G180*F180</f>
        <v>64</v>
      </c>
      <c r="I180" s="18" t="s">
        <v>150</v>
      </c>
    </row>
    <row r="181" customFormat="false" ht="31.8" hidden="false" customHeight="true" outlineLevel="0" collapsed="false">
      <c r="A181" s="20" t="s">
        <v>67</v>
      </c>
      <c r="B181" s="15" t="s">
        <v>152</v>
      </c>
      <c r="C181" s="16" t="n">
        <v>204</v>
      </c>
      <c r="D181" s="17" t="s">
        <v>172</v>
      </c>
      <c r="E181" s="18" t="s">
        <v>17</v>
      </c>
      <c r="F181" s="18" t="n">
        <v>1</v>
      </c>
      <c r="G181" s="19" t="n">
        <v>29.9</v>
      </c>
      <c r="H181" s="19" t="n">
        <f aca="false">G181*F181</f>
        <v>29.9</v>
      </c>
      <c r="I181" s="18" t="s">
        <v>150</v>
      </c>
    </row>
    <row r="182" customFormat="false" ht="31.8" hidden="false" customHeight="true" outlineLevel="0" collapsed="false">
      <c r="A182" s="20" t="s">
        <v>151</v>
      </c>
      <c r="B182" s="15" t="s">
        <v>162</v>
      </c>
      <c r="C182" s="16" t="n">
        <v>205</v>
      </c>
      <c r="D182" s="17" t="s">
        <v>173</v>
      </c>
      <c r="E182" s="18" t="s">
        <v>17</v>
      </c>
      <c r="F182" s="18" t="n">
        <v>1</v>
      </c>
      <c r="G182" s="19" t="n">
        <v>19.9</v>
      </c>
      <c r="H182" s="19" t="n">
        <f aca="false">G182*F182</f>
        <v>19.9</v>
      </c>
      <c r="I182" s="18" t="s">
        <v>150</v>
      </c>
      <c r="J182" s="22"/>
    </row>
    <row r="183" customFormat="false" ht="31.8" hidden="false" customHeight="true" outlineLevel="0" collapsed="false">
      <c r="A183" s="20" t="s">
        <v>67</v>
      </c>
      <c r="B183" s="15" t="s">
        <v>70</v>
      </c>
      <c r="C183" s="16" t="n">
        <v>206</v>
      </c>
      <c r="D183" s="17" t="s">
        <v>174</v>
      </c>
      <c r="E183" s="18" t="s">
        <v>17</v>
      </c>
      <c r="F183" s="18" t="n">
        <v>1</v>
      </c>
      <c r="G183" s="19" t="n">
        <v>39.9</v>
      </c>
      <c r="H183" s="19" t="n">
        <f aca="false">G183*F183</f>
        <v>39.9</v>
      </c>
      <c r="I183" s="18" t="s">
        <v>175</v>
      </c>
    </row>
    <row r="184" customFormat="false" ht="31.8" hidden="false" customHeight="true" outlineLevel="0" collapsed="false">
      <c r="A184" s="20" t="s">
        <v>59</v>
      </c>
      <c r="B184" s="15" t="s">
        <v>176</v>
      </c>
      <c r="C184" s="16" t="n">
        <v>207</v>
      </c>
      <c r="D184" s="17" t="s">
        <v>177</v>
      </c>
      <c r="E184" s="18" t="s">
        <v>17</v>
      </c>
      <c r="F184" s="18" t="n">
        <v>1</v>
      </c>
      <c r="G184" s="19" t="n">
        <v>49</v>
      </c>
      <c r="H184" s="19" t="n">
        <v>49</v>
      </c>
      <c r="I184" s="18" t="s">
        <v>175</v>
      </c>
    </row>
    <row r="185" customFormat="false" ht="31.8" hidden="false" customHeight="true" outlineLevel="0" collapsed="false">
      <c r="A185" s="20" t="s">
        <v>84</v>
      </c>
      <c r="B185" s="15" t="s">
        <v>31</v>
      </c>
      <c r="C185" s="16" t="n">
        <v>209</v>
      </c>
      <c r="D185" s="17" t="s">
        <v>178</v>
      </c>
      <c r="E185" s="18" t="s">
        <v>17</v>
      </c>
      <c r="F185" s="18" t="n">
        <v>1</v>
      </c>
      <c r="G185" s="19" t="n">
        <v>710</v>
      </c>
      <c r="H185" s="19" t="n">
        <f aca="false">G185*F185</f>
        <v>710</v>
      </c>
      <c r="I185" s="18" t="s">
        <v>179</v>
      </c>
    </row>
    <row r="186" customFormat="false" ht="31.8" hidden="false" customHeight="true" outlineLevel="0" collapsed="false">
      <c r="A186" s="20" t="s">
        <v>67</v>
      </c>
      <c r="B186" s="15" t="s">
        <v>70</v>
      </c>
      <c r="C186" s="16" t="n">
        <v>210</v>
      </c>
      <c r="D186" s="17" t="s">
        <v>174</v>
      </c>
      <c r="E186" s="18" t="s">
        <v>17</v>
      </c>
      <c r="F186" s="18" t="n">
        <v>1</v>
      </c>
      <c r="G186" s="19" t="n">
        <v>39.9</v>
      </c>
      <c r="H186" s="19" t="n">
        <f aca="false">G186*F186</f>
        <v>39.9</v>
      </c>
      <c r="I186" s="18" t="s">
        <v>175</v>
      </c>
    </row>
    <row r="187" customFormat="false" ht="31.8" hidden="false" customHeight="true" outlineLevel="0" collapsed="false">
      <c r="A187" s="20" t="s">
        <v>67</v>
      </c>
      <c r="B187" s="15" t="s">
        <v>70</v>
      </c>
      <c r="C187" s="16" t="n">
        <v>213</v>
      </c>
      <c r="D187" s="17" t="s">
        <v>174</v>
      </c>
      <c r="E187" s="18" t="s">
        <v>17</v>
      </c>
      <c r="F187" s="18" t="n">
        <v>1</v>
      </c>
      <c r="G187" s="19" t="n">
        <v>39.9</v>
      </c>
      <c r="H187" s="19" t="n">
        <f aca="false">G187*F187</f>
        <v>39.9</v>
      </c>
      <c r="I187" s="18" t="s">
        <v>175</v>
      </c>
    </row>
    <row r="188" customFormat="false" ht="31.8" hidden="false" customHeight="true" outlineLevel="0" collapsed="false">
      <c r="A188" s="20" t="s">
        <v>30</v>
      </c>
      <c r="B188" s="15" t="s">
        <v>70</v>
      </c>
      <c r="C188" s="16" t="n">
        <v>214</v>
      </c>
      <c r="D188" s="17" t="s">
        <v>174</v>
      </c>
      <c r="E188" s="18" t="s">
        <v>17</v>
      </c>
      <c r="F188" s="18" t="n">
        <v>1</v>
      </c>
      <c r="G188" s="19" t="n">
        <v>39.9</v>
      </c>
      <c r="H188" s="19" t="n">
        <f aca="false">G188*F188</f>
        <v>39.9</v>
      </c>
      <c r="I188" s="18" t="s">
        <v>175</v>
      </c>
    </row>
    <row r="189" customFormat="false" ht="31.8" hidden="false" customHeight="true" outlineLevel="0" collapsed="false">
      <c r="A189" s="20" t="s">
        <v>67</v>
      </c>
      <c r="B189" s="15" t="s">
        <v>70</v>
      </c>
      <c r="C189" s="16" t="n">
        <v>215</v>
      </c>
      <c r="D189" s="17" t="s">
        <v>174</v>
      </c>
      <c r="E189" s="18" t="s">
        <v>17</v>
      </c>
      <c r="F189" s="18" t="n">
        <v>1</v>
      </c>
      <c r="G189" s="19" t="n">
        <v>39.9</v>
      </c>
      <c r="H189" s="19" t="n">
        <f aca="false">G189*F189</f>
        <v>39.9</v>
      </c>
      <c r="I189" s="18" t="s">
        <v>175</v>
      </c>
    </row>
    <row r="190" customFormat="false" ht="31.8" hidden="false" customHeight="true" outlineLevel="0" collapsed="false">
      <c r="A190" s="20" t="s">
        <v>67</v>
      </c>
      <c r="B190" s="15" t="s">
        <v>70</v>
      </c>
      <c r="C190" s="16" t="n">
        <v>218</v>
      </c>
      <c r="D190" s="17" t="s">
        <v>174</v>
      </c>
      <c r="E190" s="18" t="s">
        <v>17</v>
      </c>
      <c r="F190" s="18" t="n">
        <v>1</v>
      </c>
      <c r="G190" s="19" t="n">
        <v>39.9</v>
      </c>
      <c r="H190" s="19" t="n">
        <f aca="false">G190*F190</f>
        <v>39.9</v>
      </c>
      <c r="I190" s="18" t="s">
        <v>175</v>
      </c>
    </row>
    <row r="191" customFormat="false" ht="31.8" hidden="false" customHeight="true" outlineLevel="0" collapsed="false">
      <c r="A191" s="20" t="s">
        <v>67</v>
      </c>
      <c r="B191" s="15" t="s">
        <v>70</v>
      </c>
      <c r="C191" s="16" t="n">
        <v>220</v>
      </c>
      <c r="D191" s="17" t="s">
        <v>174</v>
      </c>
      <c r="E191" s="18" t="s">
        <v>17</v>
      </c>
      <c r="F191" s="18" t="n">
        <v>1</v>
      </c>
      <c r="G191" s="19" t="n">
        <v>39.9</v>
      </c>
      <c r="H191" s="19" t="n">
        <f aca="false">G191*F191</f>
        <v>39.9</v>
      </c>
      <c r="I191" s="18" t="s">
        <v>175</v>
      </c>
    </row>
    <row r="192" customFormat="false" ht="31.8" hidden="false" customHeight="true" outlineLevel="0" collapsed="false">
      <c r="A192" s="20" t="s">
        <v>67</v>
      </c>
      <c r="B192" s="15" t="s">
        <v>70</v>
      </c>
      <c r="C192" s="16" t="n">
        <v>223</v>
      </c>
      <c r="D192" s="17" t="s">
        <v>174</v>
      </c>
      <c r="E192" s="18" t="s">
        <v>17</v>
      </c>
      <c r="F192" s="18" t="n">
        <v>1</v>
      </c>
      <c r="G192" s="19" t="n">
        <v>39.9</v>
      </c>
      <c r="H192" s="19" t="n">
        <f aca="false">G192*F192</f>
        <v>39.9</v>
      </c>
      <c r="I192" s="18" t="s">
        <v>175</v>
      </c>
    </row>
    <row r="193" customFormat="false" ht="31.8" hidden="false" customHeight="true" outlineLevel="0" collapsed="false">
      <c r="A193" s="20" t="s">
        <v>67</v>
      </c>
      <c r="B193" s="15" t="s">
        <v>162</v>
      </c>
      <c r="C193" s="16" t="n">
        <v>226</v>
      </c>
      <c r="D193" s="17" t="s">
        <v>180</v>
      </c>
      <c r="E193" s="18" t="s">
        <v>17</v>
      </c>
      <c r="F193" s="18" t="n">
        <v>1</v>
      </c>
      <c r="G193" s="19" t="n">
        <v>119</v>
      </c>
      <c r="H193" s="19" t="n">
        <f aca="false">G193*F193</f>
        <v>119</v>
      </c>
      <c r="I193" s="18" t="s">
        <v>175</v>
      </c>
    </row>
    <row r="194" customFormat="false" ht="31.8" hidden="false" customHeight="true" outlineLevel="0" collapsed="false">
      <c r="A194" s="20" t="s">
        <v>67</v>
      </c>
      <c r="B194" s="15" t="s">
        <v>152</v>
      </c>
      <c r="C194" s="16" t="n">
        <v>227</v>
      </c>
      <c r="D194" s="17" t="s">
        <v>181</v>
      </c>
      <c r="E194" s="18" t="s">
        <v>17</v>
      </c>
      <c r="F194" s="18" t="n">
        <v>1</v>
      </c>
      <c r="G194" s="19" t="n">
        <v>198</v>
      </c>
      <c r="H194" s="19" t="n">
        <f aca="false">G194*F194</f>
        <v>198</v>
      </c>
      <c r="I194" s="18" t="s">
        <v>175</v>
      </c>
    </row>
    <row r="195" customFormat="false" ht="31.8" hidden="false" customHeight="true" outlineLevel="0" collapsed="false">
      <c r="A195" s="20" t="s">
        <v>182</v>
      </c>
      <c r="B195" s="15" t="s">
        <v>162</v>
      </c>
      <c r="C195" s="16" t="n">
        <v>228</v>
      </c>
      <c r="D195" s="17" t="s">
        <v>183</v>
      </c>
      <c r="E195" s="18" t="s">
        <v>17</v>
      </c>
      <c r="F195" s="18" t="n">
        <v>1</v>
      </c>
      <c r="G195" s="19" t="n">
        <v>8.76</v>
      </c>
      <c r="H195" s="19" t="n">
        <f aca="false">G195*F195</f>
        <v>8.76</v>
      </c>
      <c r="I195" s="18" t="s">
        <v>175</v>
      </c>
    </row>
    <row r="196" customFormat="false" ht="31.8" hidden="false" customHeight="true" outlineLevel="0" collapsed="false">
      <c r="A196" s="20" t="s">
        <v>67</v>
      </c>
      <c r="B196" s="15" t="s">
        <v>31</v>
      </c>
      <c r="C196" s="16" t="n">
        <v>229</v>
      </c>
      <c r="D196" s="17" t="s">
        <v>184</v>
      </c>
      <c r="E196" s="18" t="s">
        <v>17</v>
      </c>
      <c r="F196" s="18" t="n">
        <v>1</v>
      </c>
      <c r="G196" s="19" t="n">
        <v>278</v>
      </c>
      <c r="H196" s="19" t="n">
        <f aca="false">G196*F196</f>
        <v>278</v>
      </c>
      <c r="I196" s="18" t="s">
        <v>175</v>
      </c>
    </row>
    <row r="197" customFormat="false" ht="31.8" hidden="false" customHeight="true" outlineLevel="0" collapsed="false">
      <c r="A197" s="20" t="s">
        <v>67</v>
      </c>
      <c r="B197" s="15" t="s">
        <v>70</v>
      </c>
      <c r="C197" s="16" t="n">
        <v>230</v>
      </c>
      <c r="D197" s="17" t="s">
        <v>185</v>
      </c>
      <c r="E197" s="18" t="s">
        <v>17</v>
      </c>
      <c r="F197" s="18" t="n">
        <v>1</v>
      </c>
      <c r="G197" s="19" t="n">
        <v>79</v>
      </c>
      <c r="H197" s="19" t="n">
        <f aca="false">G197*F197</f>
        <v>79</v>
      </c>
      <c r="I197" s="18" t="s">
        <v>175</v>
      </c>
    </row>
    <row r="198" customFormat="false" ht="31.8" hidden="false" customHeight="true" outlineLevel="0" collapsed="false">
      <c r="A198" s="20" t="s">
        <v>186</v>
      </c>
      <c r="B198" s="15" t="s">
        <v>152</v>
      </c>
      <c r="C198" s="16" t="n">
        <v>231</v>
      </c>
      <c r="D198" s="17" t="s">
        <v>187</v>
      </c>
      <c r="E198" s="18" t="s">
        <v>17</v>
      </c>
      <c r="F198" s="18" t="n">
        <v>1</v>
      </c>
      <c r="G198" s="19" t="n">
        <v>32.9</v>
      </c>
      <c r="H198" s="19" t="n">
        <f aca="false">G198*F198</f>
        <v>32.9</v>
      </c>
      <c r="I198" s="18" t="s">
        <v>179</v>
      </c>
    </row>
    <row r="199" customFormat="false" ht="31.8" hidden="false" customHeight="true" outlineLevel="0" collapsed="false">
      <c r="A199" s="20" t="s">
        <v>67</v>
      </c>
      <c r="B199" s="15" t="s">
        <v>70</v>
      </c>
      <c r="C199" s="16" t="n">
        <v>232</v>
      </c>
      <c r="D199" s="17" t="s">
        <v>188</v>
      </c>
      <c r="E199" s="18" t="s">
        <v>17</v>
      </c>
      <c r="F199" s="18" t="n">
        <v>1</v>
      </c>
      <c r="G199" s="19" t="n">
        <v>529</v>
      </c>
      <c r="H199" s="19" t="n">
        <f aca="false">G199*F199</f>
        <v>529</v>
      </c>
      <c r="I199" s="18" t="s">
        <v>175</v>
      </c>
    </row>
    <row r="200" customFormat="false" ht="31.8" hidden="false" customHeight="true" outlineLevel="0" collapsed="false">
      <c r="A200" s="20" t="s">
        <v>182</v>
      </c>
      <c r="B200" s="15" t="s">
        <v>152</v>
      </c>
      <c r="C200" s="16" t="n">
        <v>234</v>
      </c>
      <c r="D200" s="17" t="s">
        <v>187</v>
      </c>
      <c r="E200" s="18" t="s">
        <v>17</v>
      </c>
      <c r="F200" s="18" t="n">
        <v>1</v>
      </c>
      <c r="G200" s="19" t="n">
        <v>29.61</v>
      </c>
      <c r="H200" s="19" t="n">
        <f aca="false">G200*F200</f>
        <v>29.61</v>
      </c>
      <c r="I200" s="18" t="s">
        <v>179</v>
      </c>
    </row>
    <row r="201" customFormat="false" ht="31.8" hidden="false" customHeight="true" outlineLevel="0" collapsed="false">
      <c r="A201" s="20" t="s">
        <v>59</v>
      </c>
      <c r="B201" s="15" t="s">
        <v>31</v>
      </c>
      <c r="C201" s="16" t="n">
        <v>235</v>
      </c>
      <c r="D201" s="17" t="s">
        <v>189</v>
      </c>
      <c r="E201" s="18" t="s">
        <v>17</v>
      </c>
      <c r="F201" s="18" t="n">
        <v>1</v>
      </c>
      <c r="G201" s="19" t="n">
        <v>260</v>
      </c>
      <c r="H201" s="19" t="n">
        <v>260</v>
      </c>
      <c r="I201" s="18" t="s">
        <v>179</v>
      </c>
    </row>
    <row r="202" customFormat="false" ht="31.8" hidden="false" customHeight="true" outlineLevel="0" collapsed="false">
      <c r="A202" s="20" t="s">
        <v>91</v>
      </c>
      <c r="B202" s="15" t="s">
        <v>70</v>
      </c>
      <c r="C202" s="16" t="n">
        <v>236</v>
      </c>
      <c r="D202" s="17" t="s">
        <v>190</v>
      </c>
      <c r="E202" s="18" t="s">
        <v>17</v>
      </c>
      <c r="F202" s="18" t="n">
        <v>1</v>
      </c>
      <c r="G202" s="19" t="n">
        <v>264</v>
      </c>
      <c r="H202" s="19" t="n">
        <f aca="false">G202*F202</f>
        <v>264</v>
      </c>
      <c r="I202" s="18" t="s">
        <v>179</v>
      </c>
    </row>
    <row r="203" customFormat="false" ht="31.8" hidden="false" customHeight="true" outlineLevel="0" collapsed="false">
      <c r="A203" s="20" t="s">
        <v>67</v>
      </c>
      <c r="B203" s="15" t="s">
        <v>70</v>
      </c>
      <c r="C203" s="16" t="n">
        <v>237</v>
      </c>
      <c r="D203" s="17" t="s">
        <v>185</v>
      </c>
      <c r="E203" s="18" t="s">
        <v>17</v>
      </c>
      <c r="F203" s="18" t="n">
        <v>1</v>
      </c>
      <c r="G203" s="19" t="n">
        <v>79</v>
      </c>
      <c r="H203" s="19" t="n">
        <f aca="false">G203*F203</f>
        <v>79</v>
      </c>
      <c r="I203" s="18" t="s">
        <v>175</v>
      </c>
    </row>
    <row r="204" customFormat="false" ht="31.8" hidden="false" customHeight="true" outlineLevel="0" collapsed="false">
      <c r="A204" s="20" t="s">
        <v>67</v>
      </c>
      <c r="B204" s="15" t="s">
        <v>70</v>
      </c>
      <c r="C204" s="16" t="n">
        <v>239</v>
      </c>
      <c r="D204" s="17" t="s">
        <v>174</v>
      </c>
      <c r="E204" s="18" t="s">
        <v>17</v>
      </c>
      <c r="F204" s="18" t="n">
        <v>1</v>
      </c>
      <c r="G204" s="19" t="n">
        <v>39.9</v>
      </c>
      <c r="H204" s="19" t="n">
        <f aca="false">G204*F204</f>
        <v>39.9</v>
      </c>
      <c r="I204" s="18" t="s">
        <v>175</v>
      </c>
    </row>
    <row r="205" customFormat="false" ht="31.8" hidden="false" customHeight="true" outlineLevel="0" collapsed="false">
      <c r="A205" s="20" t="s">
        <v>59</v>
      </c>
      <c r="B205" s="15" t="s">
        <v>176</v>
      </c>
      <c r="C205" s="16" t="n">
        <v>241</v>
      </c>
      <c r="D205" s="17" t="s">
        <v>191</v>
      </c>
      <c r="E205" s="18" t="s">
        <v>17</v>
      </c>
      <c r="F205" s="18" t="n">
        <v>1</v>
      </c>
      <c r="G205" s="19" t="n">
        <v>49</v>
      </c>
      <c r="H205" s="19" t="n">
        <v>49</v>
      </c>
      <c r="I205" s="18" t="s">
        <v>175</v>
      </c>
    </row>
    <row r="206" customFormat="false" ht="31.8" hidden="false" customHeight="true" outlineLevel="0" collapsed="false">
      <c r="A206" s="20" t="s">
        <v>59</v>
      </c>
      <c r="B206" s="15" t="s">
        <v>176</v>
      </c>
      <c r="C206" s="16" t="n">
        <v>242</v>
      </c>
      <c r="D206" s="17" t="s">
        <v>191</v>
      </c>
      <c r="E206" s="18" t="s">
        <v>17</v>
      </c>
      <c r="F206" s="18" t="n">
        <v>1</v>
      </c>
      <c r="G206" s="19" t="n">
        <v>49</v>
      </c>
      <c r="H206" s="19" t="n">
        <v>49</v>
      </c>
      <c r="I206" s="18" t="s">
        <v>175</v>
      </c>
    </row>
    <row r="207" customFormat="false" ht="31.8" hidden="false" customHeight="true" outlineLevel="0" collapsed="false">
      <c r="A207" s="20" t="s">
        <v>67</v>
      </c>
      <c r="B207" s="15" t="s">
        <v>70</v>
      </c>
      <c r="C207" s="16" t="n">
        <v>245</v>
      </c>
      <c r="D207" s="17" t="s">
        <v>174</v>
      </c>
      <c r="E207" s="18" t="s">
        <v>17</v>
      </c>
      <c r="F207" s="18" t="n">
        <v>1</v>
      </c>
      <c r="G207" s="19" t="n">
        <v>39.9</v>
      </c>
      <c r="H207" s="19" t="n">
        <f aca="false">G207*F207</f>
        <v>39.9</v>
      </c>
      <c r="I207" s="18" t="s">
        <v>175</v>
      </c>
    </row>
    <row r="208" customFormat="false" ht="31.8" hidden="false" customHeight="true" outlineLevel="0" collapsed="false">
      <c r="A208" s="20" t="s">
        <v>59</v>
      </c>
      <c r="B208" s="15" t="s">
        <v>176</v>
      </c>
      <c r="C208" s="16" t="n">
        <v>246</v>
      </c>
      <c r="D208" s="17" t="s">
        <v>191</v>
      </c>
      <c r="E208" s="18" t="s">
        <v>17</v>
      </c>
      <c r="F208" s="18" t="n">
        <v>1</v>
      </c>
      <c r="G208" s="19" t="n">
        <v>49</v>
      </c>
      <c r="H208" s="19" t="n">
        <v>49</v>
      </c>
      <c r="I208" s="18" t="s">
        <v>175</v>
      </c>
    </row>
    <row r="209" customFormat="false" ht="31.8" hidden="false" customHeight="true" outlineLevel="0" collapsed="false">
      <c r="A209" s="20" t="s">
        <v>59</v>
      </c>
      <c r="B209" s="15" t="s">
        <v>144</v>
      </c>
      <c r="C209" s="16" t="n">
        <v>247</v>
      </c>
      <c r="D209" s="17" t="s">
        <v>192</v>
      </c>
      <c r="E209" s="18" t="s">
        <v>17</v>
      </c>
      <c r="F209" s="18" t="n">
        <v>1</v>
      </c>
      <c r="G209" s="19" t="n">
        <v>40</v>
      </c>
      <c r="H209" s="19" t="n">
        <v>40</v>
      </c>
      <c r="I209" s="14" t="s">
        <v>193</v>
      </c>
      <c r="J209" s="22"/>
    </row>
    <row r="210" customFormat="false" ht="31.8" hidden="false" customHeight="true" outlineLevel="0" collapsed="false">
      <c r="A210" s="20" t="s">
        <v>155</v>
      </c>
      <c r="B210" s="15" t="s">
        <v>70</v>
      </c>
      <c r="C210" s="16" t="n">
        <v>248</v>
      </c>
      <c r="D210" s="17" t="s">
        <v>194</v>
      </c>
      <c r="E210" s="18" t="s">
        <v>17</v>
      </c>
      <c r="F210" s="18" t="n">
        <v>1</v>
      </c>
      <c r="G210" s="19" t="n">
        <v>49</v>
      </c>
      <c r="H210" s="19" t="n">
        <f aca="false">G210*F210</f>
        <v>49</v>
      </c>
      <c r="I210" s="18" t="s">
        <v>170</v>
      </c>
    </row>
    <row r="211" customFormat="false" ht="31.8" hidden="false" customHeight="true" outlineLevel="0" collapsed="false">
      <c r="A211" s="20" t="s">
        <v>195</v>
      </c>
      <c r="B211" s="15" t="s">
        <v>31</v>
      </c>
      <c r="C211" s="16" t="n">
        <v>249</v>
      </c>
      <c r="D211" s="17" t="s">
        <v>178</v>
      </c>
      <c r="E211" s="18" t="s">
        <v>17</v>
      </c>
      <c r="F211" s="18" t="n">
        <v>1</v>
      </c>
      <c r="G211" s="19" t="n">
        <v>710</v>
      </c>
      <c r="H211" s="19" t="n">
        <v>710</v>
      </c>
      <c r="I211" s="18" t="s">
        <v>170</v>
      </c>
    </row>
    <row r="212" customFormat="false" ht="31.8" hidden="false" customHeight="true" outlineLevel="0" collapsed="false">
      <c r="A212" s="20" t="s">
        <v>155</v>
      </c>
      <c r="B212" s="15" t="s">
        <v>70</v>
      </c>
      <c r="C212" s="16" t="n">
        <v>250</v>
      </c>
      <c r="D212" s="17" t="s">
        <v>196</v>
      </c>
      <c r="E212" s="18" t="s">
        <v>17</v>
      </c>
      <c r="F212" s="18" t="n">
        <v>1</v>
      </c>
      <c r="G212" s="19" t="n">
        <v>418.25</v>
      </c>
      <c r="H212" s="19" t="n">
        <f aca="false">G212*F212</f>
        <v>418.25</v>
      </c>
      <c r="I212" s="18" t="s">
        <v>170</v>
      </c>
    </row>
    <row r="213" customFormat="false" ht="31.8" hidden="false" customHeight="true" outlineLevel="0" collapsed="false">
      <c r="A213" s="20" t="s">
        <v>30</v>
      </c>
      <c r="B213" s="15" t="s">
        <v>31</v>
      </c>
      <c r="C213" s="16" t="n">
        <v>251</v>
      </c>
      <c r="D213" s="17" t="s">
        <v>197</v>
      </c>
      <c r="E213" s="18" t="s">
        <v>17</v>
      </c>
      <c r="F213" s="18" t="n">
        <v>1</v>
      </c>
      <c r="G213" s="19" t="n">
        <v>249</v>
      </c>
      <c r="H213" s="19" t="n">
        <v>249</v>
      </c>
      <c r="I213" s="18" t="s">
        <v>198</v>
      </c>
      <c r="J213" s="22"/>
    </row>
    <row r="214" customFormat="false" ht="31.8" hidden="false" customHeight="true" outlineLevel="0" collapsed="false">
      <c r="A214" s="20" t="s">
        <v>140</v>
      </c>
      <c r="B214" s="15" t="s">
        <v>162</v>
      </c>
      <c r="C214" s="16" t="n">
        <v>252</v>
      </c>
      <c r="D214" s="17" t="s">
        <v>199</v>
      </c>
      <c r="E214" s="18" t="s">
        <v>17</v>
      </c>
      <c r="F214" s="18" t="n">
        <v>1</v>
      </c>
      <c r="G214" s="19" t="n">
        <v>6.37</v>
      </c>
      <c r="H214" s="19" t="n">
        <f aca="false">G214*F214</f>
        <v>6.37</v>
      </c>
      <c r="I214" s="18" t="s">
        <v>198</v>
      </c>
    </row>
    <row r="215" customFormat="false" ht="31.8" hidden="false" customHeight="true" outlineLevel="0" collapsed="false">
      <c r="A215" s="20" t="s">
        <v>84</v>
      </c>
      <c r="B215" s="15" t="s">
        <v>162</v>
      </c>
      <c r="C215" s="16" t="n">
        <v>254</v>
      </c>
      <c r="D215" s="17" t="s">
        <v>199</v>
      </c>
      <c r="E215" s="18" t="s">
        <v>17</v>
      </c>
      <c r="F215" s="18" t="n">
        <v>1</v>
      </c>
      <c r="G215" s="19" t="n">
        <v>6.37</v>
      </c>
      <c r="H215" s="19" t="n">
        <f aca="false">G215*F215</f>
        <v>6.37</v>
      </c>
      <c r="I215" s="18" t="s">
        <v>198</v>
      </c>
    </row>
    <row r="216" customFormat="false" ht="31.8" hidden="false" customHeight="true" outlineLevel="0" collapsed="false">
      <c r="A216" s="20" t="s">
        <v>67</v>
      </c>
      <c r="B216" s="15" t="s">
        <v>162</v>
      </c>
      <c r="C216" s="16" t="n">
        <v>255</v>
      </c>
      <c r="D216" s="17" t="s">
        <v>199</v>
      </c>
      <c r="E216" s="18" t="s">
        <v>17</v>
      </c>
      <c r="F216" s="18" t="n">
        <v>1</v>
      </c>
      <c r="G216" s="19" t="n">
        <v>6.37</v>
      </c>
      <c r="H216" s="19" t="n">
        <f aca="false">G216*F216</f>
        <v>6.37</v>
      </c>
      <c r="I216" s="18" t="s">
        <v>198</v>
      </c>
    </row>
    <row r="217" customFormat="false" ht="31.8" hidden="false" customHeight="true" outlineLevel="0" collapsed="false">
      <c r="A217" s="20" t="s">
        <v>151</v>
      </c>
      <c r="B217" s="15" t="s">
        <v>70</v>
      </c>
      <c r="C217" s="16" t="n">
        <v>256</v>
      </c>
      <c r="D217" s="17" t="s">
        <v>200</v>
      </c>
      <c r="E217" s="18" t="s">
        <v>17</v>
      </c>
      <c r="F217" s="18" t="n">
        <v>1</v>
      </c>
      <c r="G217" s="19" t="n">
        <v>303.25</v>
      </c>
      <c r="H217" s="19" t="n">
        <f aca="false">G217*F217</f>
        <v>303.25</v>
      </c>
      <c r="I217" s="18" t="s">
        <v>170</v>
      </c>
      <c r="J217" s="22"/>
    </row>
    <row r="218" customFormat="false" ht="31.8" hidden="false" customHeight="true" outlineLevel="0" collapsed="false">
      <c r="A218" s="20" t="s">
        <v>155</v>
      </c>
      <c r="B218" s="15" t="s">
        <v>70</v>
      </c>
      <c r="C218" s="16" t="n">
        <v>257</v>
      </c>
      <c r="D218" s="17" t="s">
        <v>200</v>
      </c>
      <c r="E218" s="18" t="s">
        <v>17</v>
      </c>
      <c r="F218" s="18" t="n">
        <v>1</v>
      </c>
      <c r="G218" s="19" t="n">
        <v>303.25</v>
      </c>
      <c r="H218" s="19" t="n">
        <f aca="false">G218*F218</f>
        <v>303.25</v>
      </c>
      <c r="I218" s="18" t="s">
        <v>170</v>
      </c>
    </row>
    <row r="219" customFormat="false" ht="31.8" hidden="false" customHeight="true" outlineLevel="0" collapsed="false">
      <c r="A219" s="20" t="s">
        <v>155</v>
      </c>
      <c r="B219" s="15" t="s">
        <v>70</v>
      </c>
      <c r="C219" s="16" t="n">
        <v>258</v>
      </c>
      <c r="D219" s="17" t="s">
        <v>194</v>
      </c>
      <c r="E219" s="18" t="s">
        <v>17</v>
      </c>
      <c r="F219" s="18" t="n">
        <v>1</v>
      </c>
      <c r="G219" s="19" t="n">
        <v>49</v>
      </c>
      <c r="H219" s="19" t="n">
        <f aca="false">G219*F219</f>
        <v>49</v>
      </c>
      <c r="I219" s="18" t="s">
        <v>170</v>
      </c>
    </row>
    <row r="220" customFormat="false" ht="31.8" hidden="false" customHeight="true" outlineLevel="0" collapsed="false">
      <c r="A220" s="20" t="s">
        <v>151</v>
      </c>
      <c r="B220" s="15" t="s">
        <v>70</v>
      </c>
      <c r="C220" s="16" t="n">
        <v>259</v>
      </c>
      <c r="D220" s="17" t="s">
        <v>196</v>
      </c>
      <c r="E220" s="18" t="s">
        <v>17</v>
      </c>
      <c r="F220" s="18" t="n">
        <v>1</v>
      </c>
      <c r="G220" s="19" t="n">
        <v>418.25</v>
      </c>
      <c r="H220" s="19" t="n">
        <f aca="false">G220*F220</f>
        <v>418.25</v>
      </c>
      <c r="I220" s="18" t="s">
        <v>170</v>
      </c>
      <c r="J220" s="22"/>
    </row>
    <row r="221" customFormat="false" ht="31.8" hidden="false" customHeight="true" outlineLevel="0" collapsed="false">
      <c r="A221" s="20" t="s">
        <v>30</v>
      </c>
      <c r="B221" s="15" t="s">
        <v>70</v>
      </c>
      <c r="C221" s="16" t="n">
        <v>260</v>
      </c>
      <c r="D221" s="17" t="s">
        <v>201</v>
      </c>
      <c r="E221" s="18" t="s">
        <v>17</v>
      </c>
      <c r="F221" s="18" t="n">
        <v>1</v>
      </c>
      <c r="G221" s="19" t="n">
        <v>109</v>
      </c>
      <c r="H221" s="19" t="n">
        <f aca="false">G221*F221</f>
        <v>109</v>
      </c>
      <c r="I221" s="18" t="s">
        <v>198</v>
      </c>
    </row>
    <row r="222" customFormat="false" ht="31.8" hidden="false" customHeight="true" outlineLevel="0" collapsed="false">
      <c r="A222" s="20" t="s">
        <v>202</v>
      </c>
      <c r="B222" s="15" t="s">
        <v>15</v>
      </c>
      <c r="C222" s="16" t="n">
        <v>261</v>
      </c>
      <c r="D222" s="17" t="s">
        <v>203</v>
      </c>
      <c r="E222" s="18" t="s">
        <v>17</v>
      </c>
      <c r="F222" s="18" t="n">
        <v>1</v>
      </c>
      <c r="G222" s="19" t="n">
        <v>1000</v>
      </c>
      <c r="H222" s="19" t="n">
        <f aca="false">G222*F222</f>
        <v>1000</v>
      </c>
      <c r="I222" s="18" t="s">
        <v>204</v>
      </c>
    </row>
    <row r="223" customFormat="false" ht="31.8" hidden="false" customHeight="true" outlineLevel="0" collapsed="false">
      <c r="A223" s="20" t="s">
        <v>202</v>
      </c>
      <c r="B223" s="15" t="s">
        <v>15</v>
      </c>
      <c r="C223" s="16" t="n">
        <v>262</v>
      </c>
      <c r="D223" s="17" t="s">
        <v>205</v>
      </c>
      <c r="E223" s="18" t="s">
        <v>17</v>
      </c>
      <c r="F223" s="18" t="n">
        <v>1</v>
      </c>
      <c r="G223" s="19" t="n">
        <v>16563</v>
      </c>
      <c r="H223" s="19" t="n">
        <f aca="false">G223*F223</f>
        <v>16563</v>
      </c>
      <c r="I223" s="18" t="s">
        <v>204</v>
      </c>
    </row>
    <row r="224" customFormat="false" ht="31.8" hidden="false" customHeight="true" outlineLevel="0" collapsed="false">
      <c r="A224" s="20" t="s">
        <v>206</v>
      </c>
      <c r="B224" s="15" t="s">
        <v>31</v>
      </c>
      <c r="C224" s="16" t="n">
        <v>263</v>
      </c>
      <c r="D224" s="17" t="s">
        <v>207</v>
      </c>
      <c r="E224" s="18" t="s">
        <v>17</v>
      </c>
      <c r="F224" s="18" t="n">
        <v>1</v>
      </c>
      <c r="G224" s="19" t="n">
        <v>2350</v>
      </c>
      <c r="H224" s="19" t="n">
        <v>2350</v>
      </c>
      <c r="I224" s="17" t="s">
        <v>208</v>
      </c>
    </row>
    <row r="225" customFormat="false" ht="31.8" hidden="false" customHeight="true" outlineLevel="0" collapsed="false">
      <c r="A225" s="20" t="s">
        <v>202</v>
      </c>
      <c r="B225" s="15" t="s">
        <v>15</v>
      </c>
      <c r="C225" s="16" t="n">
        <v>264</v>
      </c>
      <c r="D225" s="17" t="s">
        <v>209</v>
      </c>
      <c r="E225" s="18" t="s">
        <v>17</v>
      </c>
      <c r="F225" s="18" t="n">
        <v>1</v>
      </c>
      <c r="G225" s="19" t="n">
        <v>1000</v>
      </c>
      <c r="H225" s="19" t="n">
        <f aca="false">G225*F225</f>
        <v>1000</v>
      </c>
      <c r="I225" s="18" t="s">
        <v>204</v>
      </c>
    </row>
    <row r="226" customFormat="false" ht="31.8" hidden="false" customHeight="true" outlineLevel="0" collapsed="false">
      <c r="A226" s="20" t="s">
        <v>202</v>
      </c>
      <c r="B226" s="15" t="s">
        <v>15</v>
      </c>
      <c r="C226" s="16" t="n">
        <v>265</v>
      </c>
      <c r="D226" s="17" t="s">
        <v>210</v>
      </c>
      <c r="E226" s="18" t="s">
        <v>17</v>
      </c>
      <c r="F226" s="18" t="n">
        <v>1</v>
      </c>
      <c r="G226" s="19" t="n">
        <v>20000</v>
      </c>
      <c r="H226" s="19" t="n">
        <f aca="false">G226*F226</f>
        <v>20000</v>
      </c>
      <c r="I226" s="18" t="s">
        <v>204</v>
      </c>
    </row>
    <row r="227" customFormat="false" ht="31.8" hidden="false" customHeight="true" outlineLevel="0" collapsed="false">
      <c r="A227" s="20" t="s">
        <v>117</v>
      </c>
      <c r="B227" s="15" t="s">
        <v>15</v>
      </c>
      <c r="C227" s="16" t="n">
        <v>266</v>
      </c>
      <c r="D227" s="17" t="s">
        <v>211</v>
      </c>
      <c r="E227" s="18" t="s">
        <v>17</v>
      </c>
      <c r="F227" s="18" t="n">
        <v>1</v>
      </c>
      <c r="G227" s="19" t="n">
        <v>15778.15</v>
      </c>
      <c r="H227" s="19" t="n">
        <f aca="false">G227*F227</f>
        <v>15778.15</v>
      </c>
      <c r="I227" s="18" t="s">
        <v>204</v>
      </c>
    </row>
    <row r="228" customFormat="false" ht="31.8" hidden="false" customHeight="true" outlineLevel="0" collapsed="false">
      <c r="A228" s="20" t="s">
        <v>202</v>
      </c>
      <c r="B228" s="15" t="s">
        <v>144</v>
      </c>
      <c r="C228" s="16" t="n">
        <v>267</v>
      </c>
      <c r="D228" s="17" t="s">
        <v>212</v>
      </c>
      <c r="E228" s="18" t="s">
        <v>17</v>
      </c>
      <c r="F228" s="18" t="n">
        <v>1</v>
      </c>
      <c r="G228" s="19" t="n">
        <v>2100</v>
      </c>
      <c r="H228" s="19" t="n">
        <f aca="false">G228*F228</f>
        <v>2100</v>
      </c>
      <c r="I228" s="18" t="s">
        <v>204</v>
      </c>
    </row>
    <row r="229" customFormat="false" ht="31.8" hidden="false" customHeight="true" outlineLevel="0" collapsed="false">
      <c r="A229" s="20" t="s">
        <v>202</v>
      </c>
      <c r="B229" s="15" t="s">
        <v>15</v>
      </c>
      <c r="C229" s="16" t="n">
        <v>268</v>
      </c>
      <c r="D229" s="17" t="s">
        <v>213</v>
      </c>
      <c r="E229" s="18" t="s">
        <v>17</v>
      </c>
      <c r="F229" s="18" t="n">
        <v>1</v>
      </c>
      <c r="G229" s="19" t="n">
        <v>980</v>
      </c>
      <c r="H229" s="19" t="n">
        <f aca="false">G229*F229</f>
        <v>980</v>
      </c>
      <c r="I229" s="18" t="s">
        <v>204</v>
      </c>
    </row>
    <row r="230" customFormat="false" ht="31.8" hidden="false" customHeight="true" outlineLevel="0" collapsed="false">
      <c r="A230" s="20" t="s">
        <v>202</v>
      </c>
      <c r="B230" s="15" t="s">
        <v>15</v>
      </c>
      <c r="C230" s="16" t="n">
        <v>269</v>
      </c>
      <c r="D230" s="17" t="s">
        <v>214</v>
      </c>
      <c r="E230" s="18" t="s">
        <v>17</v>
      </c>
      <c r="F230" s="18" t="n">
        <v>1</v>
      </c>
      <c r="G230" s="19" t="n">
        <v>1000</v>
      </c>
      <c r="H230" s="19" t="n">
        <f aca="false">G230*F230</f>
        <v>1000</v>
      </c>
      <c r="I230" s="18" t="s">
        <v>204</v>
      </c>
    </row>
    <row r="231" customFormat="false" ht="31.8" hidden="false" customHeight="true" outlineLevel="0" collapsed="false">
      <c r="A231" s="20" t="s">
        <v>202</v>
      </c>
      <c r="B231" s="15" t="s">
        <v>15</v>
      </c>
      <c r="C231" s="16" t="n">
        <v>270</v>
      </c>
      <c r="D231" s="17" t="s">
        <v>215</v>
      </c>
      <c r="E231" s="18" t="s">
        <v>17</v>
      </c>
      <c r="F231" s="18" t="n">
        <v>1</v>
      </c>
      <c r="G231" s="19" t="n">
        <v>4240</v>
      </c>
      <c r="H231" s="19" t="n">
        <f aca="false">G231*F231</f>
        <v>4240</v>
      </c>
      <c r="I231" s="18" t="s">
        <v>204</v>
      </c>
    </row>
    <row r="232" customFormat="false" ht="31.8" hidden="false" customHeight="true" outlineLevel="0" collapsed="false">
      <c r="A232" s="20" t="s">
        <v>202</v>
      </c>
      <c r="B232" s="15" t="s">
        <v>15</v>
      </c>
      <c r="C232" s="16" t="n">
        <v>271</v>
      </c>
      <c r="D232" s="17" t="s">
        <v>216</v>
      </c>
      <c r="E232" s="18" t="s">
        <v>17</v>
      </c>
      <c r="F232" s="18" t="n">
        <v>1</v>
      </c>
      <c r="G232" s="19" t="n">
        <v>10200</v>
      </c>
      <c r="H232" s="19" t="n">
        <f aca="false">G232*F232</f>
        <v>10200</v>
      </c>
      <c r="I232" s="18" t="s">
        <v>204</v>
      </c>
    </row>
    <row r="233" customFormat="false" ht="31.8" hidden="false" customHeight="true" outlineLevel="0" collapsed="false">
      <c r="A233" s="20" t="s">
        <v>202</v>
      </c>
      <c r="B233" s="15" t="s">
        <v>144</v>
      </c>
      <c r="C233" s="16" t="n">
        <v>272</v>
      </c>
      <c r="D233" s="17" t="s">
        <v>217</v>
      </c>
      <c r="E233" s="18" t="s">
        <v>17</v>
      </c>
      <c r="F233" s="18" t="n">
        <v>1</v>
      </c>
      <c r="G233" s="19" t="n">
        <v>7700</v>
      </c>
      <c r="H233" s="19" t="n">
        <f aca="false">G233*F233</f>
        <v>7700</v>
      </c>
      <c r="I233" s="18" t="s">
        <v>204</v>
      </c>
    </row>
    <row r="234" customFormat="false" ht="31.8" hidden="false" customHeight="true" outlineLevel="0" collapsed="false">
      <c r="A234" s="20" t="s">
        <v>84</v>
      </c>
      <c r="B234" s="15" t="s">
        <v>52</v>
      </c>
      <c r="C234" s="16" t="n">
        <v>273</v>
      </c>
      <c r="D234" s="17" t="s">
        <v>218</v>
      </c>
      <c r="E234" s="18" t="s">
        <v>17</v>
      </c>
      <c r="F234" s="18" t="n">
        <v>1</v>
      </c>
      <c r="G234" s="21" t="n">
        <v>899.4</v>
      </c>
      <c r="H234" s="21" t="n">
        <f aca="false">G234*F234</f>
        <v>899.4</v>
      </c>
      <c r="I234" s="14" t="s">
        <v>193</v>
      </c>
    </row>
    <row r="235" customFormat="false" ht="31.8" hidden="false" customHeight="true" outlineLevel="0" collapsed="false">
      <c r="A235" s="20" t="s">
        <v>84</v>
      </c>
      <c r="B235" s="15" t="s">
        <v>52</v>
      </c>
      <c r="C235" s="16" t="n">
        <v>274</v>
      </c>
      <c r="D235" s="17" t="s">
        <v>219</v>
      </c>
      <c r="E235" s="18" t="s">
        <v>17</v>
      </c>
      <c r="F235" s="18" t="n">
        <v>1</v>
      </c>
      <c r="G235" s="21" t="n">
        <v>599.6</v>
      </c>
      <c r="H235" s="21" t="n">
        <f aca="false">G235*F235</f>
        <v>599.6</v>
      </c>
      <c r="I235" s="14" t="s">
        <v>193</v>
      </c>
    </row>
    <row r="236" customFormat="false" ht="31.8" hidden="false" customHeight="true" outlineLevel="0" collapsed="false">
      <c r="A236" s="20" t="s">
        <v>195</v>
      </c>
      <c r="B236" s="15" t="s">
        <v>31</v>
      </c>
      <c r="C236" s="16" t="n">
        <v>275</v>
      </c>
      <c r="D236" s="17" t="s">
        <v>220</v>
      </c>
      <c r="E236" s="18" t="s">
        <v>17</v>
      </c>
      <c r="F236" s="18" t="n">
        <v>1</v>
      </c>
      <c r="G236" s="19" t="n">
        <v>66</v>
      </c>
      <c r="H236" s="19" t="n">
        <v>66</v>
      </c>
      <c r="I236" s="18" t="s">
        <v>170</v>
      </c>
    </row>
    <row r="237" customFormat="false" ht="31.8" hidden="false" customHeight="true" outlineLevel="0" collapsed="false">
      <c r="A237" s="20" t="s">
        <v>37</v>
      </c>
      <c r="B237" s="15" t="s">
        <v>15</v>
      </c>
      <c r="C237" s="16" t="n">
        <v>276</v>
      </c>
      <c r="D237" s="17" t="s">
        <v>221</v>
      </c>
      <c r="E237" s="18" t="s">
        <v>17</v>
      </c>
      <c r="F237" s="18" t="n">
        <v>1</v>
      </c>
      <c r="G237" s="19" t="n">
        <v>1400</v>
      </c>
      <c r="H237" s="19" t="n">
        <v>1400</v>
      </c>
      <c r="I237" s="18" t="s">
        <v>222</v>
      </c>
    </row>
    <row r="238" customFormat="false" ht="31.8" hidden="false" customHeight="true" outlineLevel="0" collapsed="false">
      <c r="A238" s="20" t="s">
        <v>34</v>
      </c>
      <c r="B238" s="15" t="s">
        <v>15</v>
      </c>
      <c r="C238" s="16" t="n">
        <v>277</v>
      </c>
      <c r="D238" s="17" t="s">
        <v>223</v>
      </c>
      <c r="E238" s="18" t="s">
        <v>17</v>
      </c>
      <c r="F238" s="18" t="n">
        <v>1</v>
      </c>
      <c r="G238" s="19" t="n">
        <v>1400</v>
      </c>
      <c r="H238" s="19" t="n">
        <v>1400</v>
      </c>
      <c r="I238" s="18" t="s">
        <v>222</v>
      </c>
    </row>
    <row r="239" customFormat="false" ht="31.8" hidden="false" customHeight="true" outlineLevel="0" collapsed="false">
      <c r="A239" s="20" t="s">
        <v>37</v>
      </c>
      <c r="B239" s="15" t="s">
        <v>15</v>
      </c>
      <c r="C239" s="16" t="n">
        <v>278</v>
      </c>
      <c r="D239" s="17" t="s">
        <v>224</v>
      </c>
      <c r="E239" s="18" t="s">
        <v>17</v>
      </c>
      <c r="F239" s="18" t="n">
        <v>1</v>
      </c>
      <c r="G239" s="19" t="n">
        <v>323</v>
      </c>
      <c r="H239" s="19" t="n">
        <v>323</v>
      </c>
      <c r="I239" s="18" t="s">
        <v>222</v>
      </c>
    </row>
    <row r="240" customFormat="false" ht="31.8" hidden="false" customHeight="true" outlineLevel="0" collapsed="false">
      <c r="A240" s="20" t="s">
        <v>206</v>
      </c>
      <c r="B240" s="15" t="s">
        <v>15</v>
      </c>
      <c r="C240" s="16" t="n">
        <v>279</v>
      </c>
      <c r="D240" s="17" t="s">
        <v>225</v>
      </c>
      <c r="E240" s="18" t="s">
        <v>17</v>
      </c>
      <c r="F240" s="18" t="n">
        <v>1</v>
      </c>
      <c r="G240" s="19" t="n">
        <v>6500</v>
      </c>
      <c r="H240" s="19" t="n">
        <v>6500</v>
      </c>
      <c r="I240" s="18" t="s">
        <v>222</v>
      </c>
    </row>
    <row r="241" customFormat="false" ht="31.8" hidden="false" customHeight="true" outlineLevel="0" collapsed="false">
      <c r="A241" s="20" t="s">
        <v>88</v>
      </c>
      <c r="B241" s="15" t="s">
        <v>49</v>
      </c>
      <c r="C241" s="16" t="n">
        <v>280</v>
      </c>
      <c r="D241" s="17" t="s">
        <v>226</v>
      </c>
      <c r="E241" s="18" t="s">
        <v>17</v>
      </c>
      <c r="F241" s="18" t="n">
        <v>1</v>
      </c>
      <c r="G241" s="19" t="n">
        <v>4150</v>
      </c>
      <c r="H241" s="19" t="n">
        <f aca="false">G241*F241</f>
        <v>4150</v>
      </c>
      <c r="I241" s="18" t="s">
        <v>222</v>
      </c>
    </row>
    <row r="242" customFormat="false" ht="44.75" hidden="false" customHeight="true" outlineLevel="0" collapsed="false">
      <c r="A242" s="20" t="s">
        <v>88</v>
      </c>
      <c r="B242" s="15" t="s">
        <v>15</v>
      </c>
      <c r="C242" s="16" t="n">
        <v>281</v>
      </c>
      <c r="D242" s="17" t="s">
        <v>227</v>
      </c>
      <c r="E242" s="18" t="s">
        <v>17</v>
      </c>
      <c r="F242" s="18" t="n">
        <v>1</v>
      </c>
      <c r="G242" s="19" t="n">
        <v>1814.98</v>
      </c>
      <c r="H242" s="19" t="n">
        <f aca="false">G242*F242</f>
        <v>1814.98</v>
      </c>
      <c r="I242" s="18" t="s">
        <v>222</v>
      </c>
    </row>
    <row r="243" customFormat="false" ht="31.8" hidden="false" customHeight="true" outlineLevel="0" collapsed="false">
      <c r="A243" s="20" t="s">
        <v>88</v>
      </c>
      <c r="B243" s="15" t="s">
        <v>52</v>
      </c>
      <c r="C243" s="16" t="n">
        <v>282</v>
      </c>
      <c r="D243" s="17" t="s">
        <v>228</v>
      </c>
      <c r="E243" s="18" t="s">
        <v>17</v>
      </c>
      <c r="F243" s="18" t="n">
        <v>1</v>
      </c>
      <c r="G243" s="21" t="n">
        <v>1500</v>
      </c>
      <c r="H243" s="21" t="n">
        <f aca="false">G243*F243</f>
        <v>1500</v>
      </c>
      <c r="I243" s="18" t="s">
        <v>222</v>
      </c>
    </row>
    <row r="244" customFormat="false" ht="31.8" hidden="false" customHeight="true" outlineLevel="0" collapsed="false">
      <c r="A244" s="20" t="s">
        <v>88</v>
      </c>
      <c r="B244" s="15" t="s">
        <v>52</v>
      </c>
      <c r="C244" s="16" t="n">
        <v>283</v>
      </c>
      <c r="D244" s="17" t="s">
        <v>229</v>
      </c>
      <c r="E244" s="18" t="s">
        <v>17</v>
      </c>
      <c r="F244" s="18" t="n">
        <v>1</v>
      </c>
      <c r="G244" s="21" t="n">
        <v>1990</v>
      </c>
      <c r="H244" s="21" t="n">
        <f aca="false">G244*F244</f>
        <v>1990</v>
      </c>
      <c r="I244" s="18" t="s">
        <v>222</v>
      </c>
    </row>
    <row r="245" customFormat="false" ht="31.8" hidden="false" customHeight="true" outlineLevel="0" collapsed="false">
      <c r="A245" s="20" t="s">
        <v>88</v>
      </c>
      <c r="B245" s="15" t="s">
        <v>15</v>
      </c>
      <c r="C245" s="16" t="n">
        <v>284</v>
      </c>
      <c r="D245" s="17" t="s">
        <v>230</v>
      </c>
      <c r="E245" s="18" t="s">
        <v>17</v>
      </c>
      <c r="F245" s="18" t="n">
        <v>1</v>
      </c>
      <c r="G245" s="19" t="n">
        <v>230</v>
      </c>
      <c r="H245" s="19" t="n">
        <f aca="false">G245*F245</f>
        <v>230</v>
      </c>
      <c r="I245" s="18" t="s">
        <v>222</v>
      </c>
    </row>
    <row r="246" customFormat="false" ht="31.8" hidden="false" customHeight="true" outlineLevel="0" collapsed="false">
      <c r="A246" s="20" t="s">
        <v>88</v>
      </c>
      <c r="B246" s="15" t="s">
        <v>15</v>
      </c>
      <c r="C246" s="16" t="n">
        <v>285</v>
      </c>
      <c r="D246" s="17" t="s">
        <v>231</v>
      </c>
      <c r="E246" s="18" t="s">
        <v>17</v>
      </c>
      <c r="F246" s="18" t="n">
        <v>1</v>
      </c>
      <c r="G246" s="19" t="n">
        <v>45</v>
      </c>
      <c r="H246" s="19" t="n">
        <f aca="false">G246*F246</f>
        <v>45</v>
      </c>
      <c r="I246" s="18" t="s">
        <v>222</v>
      </c>
    </row>
    <row r="247" customFormat="false" ht="31.8" hidden="false" customHeight="true" outlineLevel="0" collapsed="false">
      <c r="A247" s="20" t="s">
        <v>85</v>
      </c>
      <c r="B247" s="15" t="s">
        <v>15</v>
      </c>
      <c r="C247" s="16" t="n">
        <v>286</v>
      </c>
      <c r="D247" s="17" t="s">
        <v>232</v>
      </c>
      <c r="E247" s="18" t="s">
        <v>17</v>
      </c>
      <c r="F247" s="18" t="n">
        <v>1</v>
      </c>
      <c r="G247" s="19" t="n">
        <v>3800</v>
      </c>
      <c r="H247" s="19" t="n">
        <v>3800</v>
      </c>
      <c r="I247" s="18" t="s">
        <v>222</v>
      </c>
    </row>
    <row r="248" customFormat="false" ht="31.8" hidden="false" customHeight="true" outlineLevel="0" collapsed="false">
      <c r="A248" s="20" t="s">
        <v>88</v>
      </c>
      <c r="B248" s="15" t="s">
        <v>15</v>
      </c>
      <c r="C248" s="16" t="n">
        <v>287</v>
      </c>
      <c r="D248" s="17" t="s">
        <v>233</v>
      </c>
      <c r="E248" s="18" t="s">
        <v>17</v>
      </c>
      <c r="F248" s="18" t="n">
        <v>1</v>
      </c>
      <c r="G248" s="19" t="n">
        <v>2760</v>
      </c>
      <c r="H248" s="19" t="n">
        <f aca="false">G248*F248</f>
        <v>2760</v>
      </c>
      <c r="I248" s="18" t="s">
        <v>222</v>
      </c>
    </row>
    <row r="249" customFormat="false" ht="31.8" hidden="false" customHeight="true" outlineLevel="0" collapsed="false">
      <c r="A249" s="20" t="s">
        <v>202</v>
      </c>
      <c r="B249" s="15" t="s">
        <v>15</v>
      </c>
      <c r="C249" s="16" t="n">
        <v>288</v>
      </c>
      <c r="D249" s="17" t="s">
        <v>234</v>
      </c>
      <c r="E249" s="18" t="s">
        <v>17</v>
      </c>
      <c r="F249" s="18" t="n">
        <v>1</v>
      </c>
      <c r="G249" s="19" t="n">
        <v>1500</v>
      </c>
      <c r="H249" s="19" t="n">
        <f aca="false">G249*F249</f>
        <v>1500</v>
      </c>
      <c r="I249" s="18" t="s">
        <v>222</v>
      </c>
    </row>
    <row r="250" customFormat="false" ht="31.8" hidden="false" customHeight="true" outlineLevel="0" collapsed="false">
      <c r="A250" s="20" t="s">
        <v>88</v>
      </c>
      <c r="B250" s="15" t="s">
        <v>15</v>
      </c>
      <c r="C250" s="16" t="n">
        <v>289</v>
      </c>
      <c r="D250" s="17" t="s">
        <v>234</v>
      </c>
      <c r="E250" s="18" t="s">
        <v>17</v>
      </c>
      <c r="F250" s="18" t="n">
        <v>1</v>
      </c>
      <c r="G250" s="19" t="n">
        <v>1500</v>
      </c>
      <c r="H250" s="19" t="n">
        <f aca="false">G250*F250</f>
        <v>1500</v>
      </c>
      <c r="I250" s="18" t="s">
        <v>222</v>
      </c>
    </row>
    <row r="251" customFormat="false" ht="31.8" hidden="false" customHeight="true" outlineLevel="0" collapsed="false">
      <c r="A251" s="20" t="s">
        <v>88</v>
      </c>
      <c r="B251" s="15" t="s">
        <v>15</v>
      </c>
      <c r="C251" s="16" t="n">
        <v>290</v>
      </c>
      <c r="D251" s="17" t="s">
        <v>234</v>
      </c>
      <c r="E251" s="18" t="s">
        <v>17</v>
      </c>
      <c r="F251" s="18" t="n">
        <v>1</v>
      </c>
      <c r="G251" s="19" t="n">
        <v>1500</v>
      </c>
      <c r="H251" s="19" t="n">
        <f aca="false">G251*F251</f>
        <v>1500</v>
      </c>
      <c r="I251" s="18" t="s">
        <v>222</v>
      </c>
    </row>
    <row r="252" customFormat="false" ht="31.8" hidden="false" customHeight="true" outlineLevel="0" collapsed="false">
      <c r="A252" s="20" t="s">
        <v>88</v>
      </c>
      <c r="B252" s="15" t="s">
        <v>144</v>
      </c>
      <c r="C252" s="16" t="n">
        <v>291</v>
      </c>
      <c r="D252" s="17" t="s">
        <v>235</v>
      </c>
      <c r="E252" s="18" t="s">
        <v>17</v>
      </c>
      <c r="F252" s="18" t="n">
        <v>1</v>
      </c>
      <c r="G252" s="19" t="n">
        <v>87911.09</v>
      </c>
      <c r="H252" s="19" t="n">
        <f aca="false">G252*F252</f>
        <v>87911.09</v>
      </c>
      <c r="I252" s="18" t="s">
        <v>222</v>
      </c>
    </row>
    <row r="253" customFormat="false" ht="31.8" hidden="false" customHeight="true" outlineLevel="0" collapsed="false">
      <c r="A253" s="20" t="s">
        <v>88</v>
      </c>
      <c r="B253" s="15" t="s">
        <v>15</v>
      </c>
      <c r="C253" s="16" t="n">
        <v>292</v>
      </c>
      <c r="D253" s="17" t="s">
        <v>236</v>
      </c>
      <c r="E253" s="18" t="s">
        <v>17</v>
      </c>
      <c r="F253" s="18" t="n">
        <v>1</v>
      </c>
      <c r="G253" s="19" t="n">
        <v>60772.48</v>
      </c>
      <c r="H253" s="19" t="n">
        <f aca="false">G253*F253</f>
        <v>60772.48</v>
      </c>
      <c r="I253" s="18" t="s">
        <v>222</v>
      </c>
    </row>
    <row r="254" customFormat="false" ht="31.8" hidden="false" customHeight="true" outlineLevel="0" collapsed="false">
      <c r="A254" s="20" t="s">
        <v>237</v>
      </c>
      <c r="B254" s="15" t="s">
        <v>52</v>
      </c>
      <c r="C254" s="16" t="n">
        <v>293</v>
      </c>
      <c r="D254" s="17" t="s">
        <v>238</v>
      </c>
      <c r="E254" s="18" t="s">
        <v>17</v>
      </c>
      <c r="F254" s="18" t="n">
        <v>1</v>
      </c>
      <c r="G254" s="21" t="n">
        <v>885</v>
      </c>
      <c r="H254" s="21" t="n">
        <v>885</v>
      </c>
      <c r="I254" s="18" t="s">
        <v>239</v>
      </c>
    </row>
    <row r="255" customFormat="false" ht="31.8" hidden="false" customHeight="true" outlineLevel="0" collapsed="false">
      <c r="A255" s="20" t="s">
        <v>195</v>
      </c>
      <c r="B255" s="15" t="s">
        <v>52</v>
      </c>
      <c r="C255" s="16" t="n">
        <v>294</v>
      </c>
      <c r="D255" s="17" t="s">
        <v>240</v>
      </c>
      <c r="E255" s="18" t="s">
        <v>17</v>
      </c>
      <c r="F255" s="18" t="n">
        <v>1</v>
      </c>
      <c r="G255" s="21" t="n">
        <v>885</v>
      </c>
      <c r="H255" s="21" t="n">
        <v>885</v>
      </c>
      <c r="I255" s="18" t="s">
        <v>239</v>
      </c>
    </row>
    <row r="256" customFormat="false" ht="31.8" hidden="false" customHeight="true" outlineLevel="0" collapsed="false">
      <c r="A256" s="20" t="s">
        <v>88</v>
      </c>
      <c r="B256" s="15" t="s">
        <v>52</v>
      </c>
      <c r="C256" s="16" t="n">
        <v>295</v>
      </c>
      <c r="D256" s="17" t="s">
        <v>241</v>
      </c>
      <c r="E256" s="18" t="s">
        <v>17</v>
      </c>
      <c r="F256" s="18" t="n">
        <v>1</v>
      </c>
      <c r="G256" s="21" t="n">
        <v>2088</v>
      </c>
      <c r="H256" s="21" t="n">
        <f aca="false">G256*F256</f>
        <v>2088</v>
      </c>
      <c r="I256" s="18" t="s">
        <v>87</v>
      </c>
    </row>
    <row r="257" customFormat="false" ht="31.8" hidden="false" customHeight="true" outlineLevel="0" collapsed="false">
      <c r="A257" s="20" t="s">
        <v>59</v>
      </c>
      <c r="B257" s="15" t="s">
        <v>49</v>
      </c>
      <c r="C257" s="16" t="n">
        <v>299</v>
      </c>
      <c r="D257" s="17" t="s">
        <v>242</v>
      </c>
      <c r="E257" s="18" t="s">
        <v>17</v>
      </c>
      <c r="F257" s="18" t="n">
        <v>1</v>
      </c>
      <c r="G257" s="19" t="n">
        <v>85</v>
      </c>
      <c r="H257" s="19" t="n">
        <v>85</v>
      </c>
      <c r="I257" s="18" t="s">
        <v>243</v>
      </c>
    </row>
    <row r="258" customFormat="false" ht="31.8" hidden="false" customHeight="true" outlineLevel="0" collapsed="false">
      <c r="A258" s="20" t="s">
        <v>67</v>
      </c>
      <c r="B258" s="15" t="s">
        <v>49</v>
      </c>
      <c r="C258" s="16" t="n">
        <v>300</v>
      </c>
      <c r="D258" s="17" t="s">
        <v>242</v>
      </c>
      <c r="E258" s="18" t="s">
        <v>17</v>
      </c>
      <c r="F258" s="18" t="n">
        <v>1</v>
      </c>
      <c r="G258" s="19" t="n">
        <v>85</v>
      </c>
      <c r="H258" s="19" t="n">
        <v>85</v>
      </c>
      <c r="I258" s="18" t="s">
        <v>243</v>
      </c>
    </row>
    <row r="259" customFormat="false" ht="31.8" hidden="false" customHeight="true" outlineLevel="0" collapsed="false">
      <c r="A259" s="20" t="s">
        <v>59</v>
      </c>
      <c r="B259" s="15" t="s">
        <v>49</v>
      </c>
      <c r="C259" s="16" t="n">
        <v>301</v>
      </c>
      <c r="D259" s="17" t="s">
        <v>242</v>
      </c>
      <c r="E259" s="18" t="s">
        <v>17</v>
      </c>
      <c r="F259" s="18" t="n">
        <v>1</v>
      </c>
      <c r="G259" s="19" t="n">
        <v>85</v>
      </c>
      <c r="H259" s="19" t="n">
        <f aca="false">G259*F259</f>
        <v>85</v>
      </c>
      <c r="I259" s="18" t="s">
        <v>243</v>
      </c>
    </row>
    <row r="260" customFormat="false" ht="31.8" hidden="false" customHeight="true" outlineLevel="0" collapsed="false">
      <c r="A260" s="20" t="s">
        <v>122</v>
      </c>
      <c r="B260" s="15" t="s">
        <v>49</v>
      </c>
      <c r="C260" s="16" t="n">
        <v>302</v>
      </c>
      <c r="D260" s="17" t="s">
        <v>242</v>
      </c>
      <c r="E260" s="18" t="s">
        <v>17</v>
      </c>
      <c r="F260" s="18" t="n">
        <v>1</v>
      </c>
      <c r="G260" s="19" t="n">
        <v>85</v>
      </c>
      <c r="H260" s="19" t="n">
        <f aca="false">G260*F260</f>
        <v>85</v>
      </c>
      <c r="I260" s="18" t="s">
        <v>243</v>
      </c>
    </row>
    <row r="261" customFormat="false" ht="31.8" hidden="false" customHeight="true" outlineLevel="0" collapsed="false">
      <c r="A261" s="20" t="s">
        <v>63</v>
      </c>
      <c r="B261" s="15" t="s">
        <v>49</v>
      </c>
      <c r="C261" s="16" t="n">
        <v>303</v>
      </c>
      <c r="D261" s="17" t="s">
        <v>244</v>
      </c>
      <c r="E261" s="18" t="s">
        <v>17</v>
      </c>
      <c r="F261" s="18" t="n">
        <v>1</v>
      </c>
      <c r="G261" s="19" t="n">
        <v>85</v>
      </c>
      <c r="H261" s="19" t="n">
        <f aca="false">G261*F261</f>
        <v>85</v>
      </c>
      <c r="I261" s="18" t="s">
        <v>243</v>
      </c>
    </row>
    <row r="262" customFormat="false" ht="31.8" hidden="false" customHeight="true" outlineLevel="0" collapsed="false">
      <c r="A262" s="20" t="s">
        <v>51</v>
      </c>
      <c r="B262" s="15" t="s">
        <v>52</v>
      </c>
      <c r="C262" s="16" t="n">
        <v>304</v>
      </c>
      <c r="D262" s="17" t="s">
        <v>245</v>
      </c>
      <c r="E262" s="18" t="s">
        <v>17</v>
      </c>
      <c r="F262" s="18" t="n">
        <v>1</v>
      </c>
      <c r="G262" s="21" t="n">
        <v>1000</v>
      </c>
      <c r="H262" s="21" t="n">
        <f aca="false">+G262*F262</f>
        <v>1000</v>
      </c>
      <c r="I262" s="18" t="s">
        <v>243</v>
      </c>
    </row>
    <row r="263" customFormat="false" ht="31.8" hidden="false" customHeight="true" outlineLevel="0" collapsed="false">
      <c r="A263" s="20" t="s">
        <v>59</v>
      </c>
      <c r="B263" s="15" t="s">
        <v>49</v>
      </c>
      <c r="C263" s="16" t="n">
        <v>305</v>
      </c>
      <c r="D263" s="17" t="s">
        <v>242</v>
      </c>
      <c r="E263" s="18" t="s">
        <v>17</v>
      </c>
      <c r="F263" s="18" t="n">
        <v>1</v>
      </c>
      <c r="G263" s="19" t="n">
        <v>85</v>
      </c>
      <c r="H263" s="19" t="n">
        <v>85</v>
      </c>
      <c r="I263" s="18" t="s">
        <v>243</v>
      </c>
    </row>
    <row r="264" customFormat="false" ht="31.8" hidden="false" customHeight="true" outlineLevel="0" collapsed="false">
      <c r="A264" s="14" t="s">
        <v>246</v>
      </c>
      <c r="B264" s="15" t="s">
        <v>49</v>
      </c>
      <c r="C264" s="16" t="n">
        <v>309</v>
      </c>
      <c r="D264" s="17" t="s">
        <v>242</v>
      </c>
      <c r="E264" s="18" t="s">
        <v>17</v>
      </c>
      <c r="F264" s="18" t="n">
        <v>1</v>
      </c>
      <c r="G264" s="19" t="n">
        <v>85</v>
      </c>
      <c r="H264" s="19" t="n">
        <v>85</v>
      </c>
      <c r="I264" s="18" t="s">
        <v>243</v>
      </c>
    </row>
    <row r="265" customFormat="false" ht="31.8" hidden="false" customHeight="true" outlineLevel="0" collapsed="false">
      <c r="A265" s="20" t="s">
        <v>67</v>
      </c>
      <c r="B265" s="15" t="s">
        <v>49</v>
      </c>
      <c r="C265" s="16" t="n">
        <v>310</v>
      </c>
      <c r="D265" s="17" t="s">
        <v>242</v>
      </c>
      <c r="E265" s="18" t="s">
        <v>17</v>
      </c>
      <c r="F265" s="18" t="n">
        <v>1</v>
      </c>
      <c r="G265" s="19" t="n">
        <v>85</v>
      </c>
      <c r="H265" s="19" t="n">
        <f aca="false">G265*F265</f>
        <v>85</v>
      </c>
      <c r="I265" s="18" t="s">
        <v>243</v>
      </c>
    </row>
    <row r="266" customFormat="false" ht="31.8" hidden="false" customHeight="true" outlineLevel="0" collapsed="false">
      <c r="A266" s="20" t="s">
        <v>122</v>
      </c>
      <c r="B266" s="15" t="s">
        <v>49</v>
      </c>
      <c r="C266" s="16" t="n">
        <v>311</v>
      </c>
      <c r="D266" s="17" t="s">
        <v>242</v>
      </c>
      <c r="E266" s="18" t="s">
        <v>17</v>
      </c>
      <c r="F266" s="18" t="n">
        <v>1</v>
      </c>
      <c r="G266" s="19" t="n">
        <v>85</v>
      </c>
      <c r="H266" s="19" t="n">
        <f aca="false">G266*F266</f>
        <v>85</v>
      </c>
      <c r="I266" s="18" t="s">
        <v>243</v>
      </c>
    </row>
    <row r="267" customFormat="false" ht="31.8" hidden="false" customHeight="true" outlineLevel="0" collapsed="false">
      <c r="A267" s="20" t="s">
        <v>195</v>
      </c>
      <c r="B267" s="15" t="s">
        <v>52</v>
      </c>
      <c r="C267" s="16" t="n">
        <v>312</v>
      </c>
      <c r="D267" s="17" t="s">
        <v>247</v>
      </c>
      <c r="E267" s="18" t="s">
        <v>17</v>
      </c>
      <c r="F267" s="18" t="n">
        <v>1</v>
      </c>
      <c r="G267" s="21" t="n">
        <v>1000</v>
      </c>
      <c r="H267" s="21" t="n">
        <v>1000</v>
      </c>
      <c r="I267" s="18" t="s">
        <v>243</v>
      </c>
    </row>
    <row r="268" customFormat="false" ht="31.8" hidden="false" customHeight="true" outlineLevel="0" collapsed="false">
      <c r="A268" s="20" t="s">
        <v>51</v>
      </c>
      <c r="B268" s="15" t="s">
        <v>52</v>
      </c>
      <c r="C268" s="16" t="n">
        <v>313</v>
      </c>
      <c r="D268" s="17" t="s">
        <v>245</v>
      </c>
      <c r="E268" s="18" t="s">
        <v>17</v>
      </c>
      <c r="F268" s="18" t="n">
        <v>1</v>
      </c>
      <c r="G268" s="21" t="n">
        <v>1000</v>
      </c>
      <c r="H268" s="21" t="n">
        <f aca="false">+G268*F268</f>
        <v>1000</v>
      </c>
      <c r="I268" s="18" t="s">
        <v>243</v>
      </c>
    </row>
    <row r="269" customFormat="false" ht="31.8" hidden="false" customHeight="true" outlineLevel="0" collapsed="false">
      <c r="A269" s="20" t="s">
        <v>248</v>
      </c>
      <c r="B269" s="15" t="s">
        <v>49</v>
      </c>
      <c r="C269" s="16" t="n">
        <v>314</v>
      </c>
      <c r="D269" s="17" t="s">
        <v>242</v>
      </c>
      <c r="E269" s="18" t="s">
        <v>17</v>
      </c>
      <c r="F269" s="18" t="n">
        <v>1</v>
      </c>
      <c r="G269" s="19" t="n">
        <v>85</v>
      </c>
      <c r="H269" s="19" t="n">
        <f aca="false">G269*F269</f>
        <v>85</v>
      </c>
      <c r="I269" s="18" t="s">
        <v>243</v>
      </c>
    </row>
    <row r="270" customFormat="false" ht="31.8" hidden="false" customHeight="true" outlineLevel="0" collapsed="false">
      <c r="A270" s="20" t="s">
        <v>60</v>
      </c>
      <c r="B270" s="15" t="s">
        <v>52</v>
      </c>
      <c r="C270" s="16" t="n">
        <v>315</v>
      </c>
      <c r="D270" s="17" t="s">
        <v>249</v>
      </c>
      <c r="E270" s="18" t="s">
        <v>17</v>
      </c>
      <c r="F270" s="18" t="n">
        <v>1</v>
      </c>
      <c r="G270" s="21" t="n">
        <v>1570</v>
      </c>
      <c r="H270" s="21" t="n">
        <v>1570</v>
      </c>
      <c r="I270" s="18" t="s">
        <v>243</v>
      </c>
    </row>
    <row r="271" customFormat="false" ht="31.8" hidden="false" customHeight="true" outlineLevel="0" collapsed="false">
      <c r="A271" s="20" t="s">
        <v>98</v>
      </c>
      <c r="B271" s="15" t="s">
        <v>52</v>
      </c>
      <c r="C271" s="16" t="n">
        <v>316</v>
      </c>
      <c r="D271" s="17" t="s">
        <v>250</v>
      </c>
      <c r="E271" s="18" t="s">
        <v>17</v>
      </c>
      <c r="F271" s="18" t="n">
        <v>1</v>
      </c>
      <c r="G271" s="21" t="n">
        <v>6620</v>
      </c>
      <c r="H271" s="21" t="n">
        <v>6620</v>
      </c>
      <c r="I271" s="14" t="s">
        <v>251</v>
      </c>
    </row>
    <row r="272" customFormat="false" ht="31.8" hidden="false" customHeight="true" outlineLevel="0" collapsed="false">
      <c r="A272" s="20" t="s">
        <v>98</v>
      </c>
      <c r="B272" s="15" t="s">
        <v>52</v>
      </c>
      <c r="C272" s="16" t="n">
        <v>317</v>
      </c>
      <c r="D272" s="17" t="s">
        <v>250</v>
      </c>
      <c r="E272" s="18" t="s">
        <v>17</v>
      </c>
      <c r="F272" s="18" t="n">
        <v>1</v>
      </c>
      <c r="G272" s="21" t="n">
        <v>6620</v>
      </c>
      <c r="H272" s="21" t="n">
        <v>6620</v>
      </c>
      <c r="I272" s="14" t="s">
        <v>251</v>
      </c>
    </row>
    <row r="273" customFormat="false" ht="31.8" hidden="false" customHeight="true" outlineLevel="0" collapsed="false">
      <c r="A273" s="20" t="s">
        <v>98</v>
      </c>
      <c r="B273" s="15" t="s">
        <v>49</v>
      </c>
      <c r="C273" s="16" t="n">
        <v>318</v>
      </c>
      <c r="D273" s="17" t="s">
        <v>252</v>
      </c>
      <c r="E273" s="18" t="s">
        <v>17</v>
      </c>
      <c r="F273" s="18" t="n">
        <v>1</v>
      </c>
      <c r="G273" s="19" t="n">
        <v>1750</v>
      </c>
      <c r="H273" s="19" t="n">
        <v>1750</v>
      </c>
      <c r="I273" s="18" t="s">
        <v>243</v>
      </c>
    </row>
    <row r="274" customFormat="false" ht="31.8" hidden="false" customHeight="true" outlineLevel="0" collapsed="false">
      <c r="A274" s="20" t="s">
        <v>98</v>
      </c>
      <c r="B274" s="15" t="s">
        <v>49</v>
      </c>
      <c r="C274" s="16" t="n">
        <v>319</v>
      </c>
      <c r="D274" s="17" t="s">
        <v>252</v>
      </c>
      <c r="E274" s="18" t="s">
        <v>17</v>
      </c>
      <c r="F274" s="18" t="n">
        <v>1</v>
      </c>
      <c r="G274" s="19" t="n">
        <v>1750</v>
      </c>
      <c r="H274" s="19" t="n">
        <v>1750</v>
      </c>
      <c r="I274" s="18" t="s">
        <v>243</v>
      </c>
    </row>
    <row r="275" customFormat="false" ht="31.8" hidden="false" customHeight="true" outlineLevel="0" collapsed="false">
      <c r="A275" s="20" t="s">
        <v>121</v>
      </c>
      <c r="B275" s="15" t="s">
        <v>52</v>
      </c>
      <c r="C275" s="16" t="n">
        <v>320</v>
      </c>
      <c r="D275" s="17" t="s">
        <v>253</v>
      </c>
      <c r="E275" s="18" t="s">
        <v>17</v>
      </c>
      <c r="F275" s="18" t="n">
        <v>1</v>
      </c>
      <c r="G275" s="21" t="n">
        <v>230</v>
      </c>
      <c r="H275" s="21" t="n">
        <v>230</v>
      </c>
      <c r="I275" s="18" t="s">
        <v>243</v>
      </c>
    </row>
    <row r="276" customFormat="false" ht="31.8" hidden="false" customHeight="true" outlineLevel="0" collapsed="false">
      <c r="A276" s="20" t="s">
        <v>55</v>
      </c>
      <c r="B276" s="15" t="s">
        <v>52</v>
      </c>
      <c r="C276" s="16" t="n">
        <v>321</v>
      </c>
      <c r="D276" s="17" t="s">
        <v>254</v>
      </c>
      <c r="E276" s="18" t="s">
        <v>17</v>
      </c>
      <c r="F276" s="18" t="n">
        <v>1</v>
      </c>
      <c r="G276" s="21" t="n">
        <v>4220</v>
      </c>
      <c r="H276" s="21" t="n">
        <v>4220</v>
      </c>
      <c r="I276" s="18" t="s">
        <v>243</v>
      </c>
    </row>
    <row r="277" customFormat="false" ht="31.8" hidden="false" customHeight="true" outlineLevel="0" collapsed="false">
      <c r="A277" s="20" t="s">
        <v>119</v>
      </c>
      <c r="B277" s="15" t="s">
        <v>52</v>
      </c>
      <c r="C277" s="16" t="n">
        <v>322</v>
      </c>
      <c r="D277" s="17" t="s">
        <v>255</v>
      </c>
      <c r="E277" s="18" t="s">
        <v>17</v>
      </c>
      <c r="F277" s="18" t="n">
        <v>1</v>
      </c>
      <c r="G277" s="21" t="n">
        <v>4220</v>
      </c>
      <c r="H277" s="21" t="n">
        <v>4220</v>
      </c>
      <c r="I277" s="18" t="s">
        <v>243</v>
      </c>
    </row>
    <row r="278" customFormat="false" ht="31.8" hidden="false" customHeight="true" outlineLevel="0" collapsed="false">
      <c r="A278" s="20" t="s">
        <v>98</v>
      </c>
      <c r="B278" s="15" t="s">
        <v>52</v>
      </c>
      <c r="C278" s="16" t="n">
        <v>323</v>
      </c>
      <c r="D278" s="17" t="s">
        <v>253</v>
      </c>
      <c r="E278" s="18" t="s">
        <v>17</v>
      </c>
      <c r="F278" s="18" t="n">
        <v>1</v>
      </c>
      <c r="G278" s="21" t="n">
        <v>230</v>
      </c>
      <c r="H278" s="21" t="n">
        <v>230</v>
      </c>
      <c r="I278" s="18" t="s">
        <v>243</v>
      </c>
      <c r="J278" s="22"/>
    </row>
    <row r="279" customFormat="false" ht="31.8" hidden="false" customHeight="true" outlineLevel="0" collapsed="false">
      <c r="A279" s="20" t="s">
        <v>60</v>
      </c>
      <c r="B279" s="15" t="s">
        <v>52</v>
      </c>
      <c r="C279" s="16" t="n">
        <v>324</v>
      </c>
      <c r="D279" s="17" t="s">
        <v>253</v>
      </c>
      <c r="E279" s="18" t="s">
        <v>17</v>
      </c>
      <c r="F279" s="18" t="n">
        <v>1</v>
      </c>
      <c r="G279" s="21" t="n">
        <v>230</v>
      </c>
      <c r="H279" s="21" t="n">
        <v>230</v>
      </c>
      <c r="I279" s="18" t="s">
        <v>243</v>
      </c>
    </row>
    <row r="280" customFormat="false" ht="31.8" hidden="false" customHeight="true" outlineLevel="0" collapsed="false">
      <c r="A280" s="20" t="s">
        <v>60</v>
      </c>
      <c r="B280" s="15" t="s">
        <v>52</v>
      </c>
      <c r="C280" s="16" t="n">
        <v>325</v>
      </c>
      <c r="D280" s="17" t="s">
        <v>256</v>
      </c>
      <c r="E280" s="18" t="s">
        <v>17</v>
      </c>
      <c r="F280" s="18" t="n">
        <v>1</v>
      </c>
      <c r="G280" s="21" t="n">
        <v>1276.75</v>
      </c>
      <c r="H280" s="21" t="n">
        <v>1276.75</v>
      </c>
      <c r="I280" s="18" t="s">
        <v>243</v>
      </c>
    </row>
    <row r="281" customFormat="false" ht="31.8" hidden="false" customHeight="true" outlineLevel="0" collapsed="false">
      <c r="A281" s="20" t="s">
        <v>98</v>
      </c>
      <c r="B281" s="15" t="s">
        <v>52</v>
      </c>
      <c r="C281" s="16" t="n">
        <v>326</v>
      </c>
      <c r="D281" s="17" t="s">
        <v>257</v>
      </c>
      <c r="E281" s="18" t="s">
        <v>17</v>
      </c>
      <c r="F281" s="18" t="n">
        <v>1</v>
      </c>
      <c r="G281" s="21" t="n">
        <v>195</v>
      </c>
      <c r="H281" s="21" t="n">
        <v>195</v>
      </c>
      <c r="I281" s="18" t="s">
        <v>243</v>
      </c>
    </row>
    <row r="282" customFormat="false" ht="31.8" hidden="false" customHeight="true" outlineLevel="0" collapsed="false">
      <c r="A282" s="20" t="s">
        <v>59</v>
      </c>
      <c r="B282" s="15" t="s">
        <v>52</v>
      </c>
      <c r="C282" s="16" t="n">
        <v>327</v>
      </c>
      <c r="D282" s="17" t="s">
        <v>257</v>
      </c>
      <c r="E282" s="18" t="s">
        <v>17</v>
      </c>
      <c r="F282" s="18" t="n">
        <v>1</v>
      </c>
      <c r="G282" s="21" t="n">
        <v>195</v>
      </c>
      <c r="H282" s="21" t="n">
        <v>195</v>
      </c>
      <c r="I282" s="18" t="s">
        <v>243</v>
      </c>
    </row>
    <row r="283" customFormat="false" ht="31.8" hidden="false" customHeight="true" outlineLevel="0" collapsed="false">
      <c r="A283" s="20" t="s">
        <v>59</v>
      </c>
      <c r="B283" s="15" t="s">
        <v>52</v>
      </c>
      <c r="C283" s="16" t="n">
        <v>328</v>
      </c>
      <c r="D283" s="17" t="s">
        <v>257</v>
      </c>
      <c r="E283" s="18" t="s">
        <v>17</v>
      </c>
      <c r="F283" s="18" t="n">
        <v>1</v>
      </c>
      <c r="G283" s="21" t="n">
        <v>195</v>
      </c>
      <c r="H283" s="21" t="n">
        <v>195</v>
      </c>
      <c r="I283" s="18" t="s">
        <v>243</v>
      </c>
    </row>
    <row r="284" customFormat="false" ht="31.8" hidden="false" customHeight="true" outlineLevel="0" collapsed="false">
      <c r="A284" s="20" t="s">
        <v>60</v>
      </c>
      <c r="B284" s="15" t="s">
        <v>52</v>
      </c>
      <c r="C284" s="16" t="n">
        <v>329</v>
      </c>
      <c r="D284" s="17" t="s">
        <v>257</v>
      </c>
      <c r="E284" s="18" t="s">
        <v>17</v>
      </c>
      <c r="F284" s="18" t="n">
        <v>1</v>
      </c>
      <c r="G284" s="21" t="n">
        <v>195</v>
      </c>
      <c r="H284" s="21" t="n">
        <v>195</v>
      </c>
      <c r="I284" s="18" t="s">
        <v>243</v>
      </c>
    </row>
    <row r="285" customFormat="false" ht="31.8" hidden="false" customHeight="true" outlineLevel="0" collapsed="false">
      <c r="A285" s="20" t="s">
        <v>98</v>
      </c>
      <c r="B285" s="15" t="s">
        <v>52</v>
      </c>
      <c r="C285" s="16" t="n">
        <v>330</v>
      </c>
      <c r="D285" s="17" t="s">
        <v>250</v>
      </c>
      <c r="E285" s="18" t="s">
        <v>17</v>
      </c>
      <c r="F285" s="18" t="n">
        <v>1</v>
      </c>
      <c r="G285" s="21" t="n">
        <v>6620</v>
      </c>
      <c r="H285" s="21" t="n">
        <v>6620</v>
      </c>
      <c r="I285" s="14" t="s">
        <v>251</v>
      </c>
    </row>
    <row r="286" customFormat="false" ht="31.8" hidden="false" customHeight="true" outlineLevel="0" collapsed="false">
      <c r="A286" s="20" t="s">
        <v>98</v>
      </c>
      <c r="B286" s="15" t="s">
        <v>52</v>
      </c>
      <c r="C286" s="16" t="n">
        <v>331</v>
      </c>
      <c r="D286" s="17" t="s">
        <v>258</v>
      </c>
      <c r="E286" s="18" t="s">
        <v>17</v>
      </c>
      <c r="F286" s="18" t="n">
        <v>1</v>
      </c>
      <c r="G286" s="21" t="n">
        <v>1180</v>
      </c>
      <c r="H286" s="21" t="n">
        <v>1180</v>
      </c>
      <c r="I286" s="18" t="s">
        <v>243</v>
      </c>
    </row>
    <row r="287" customFormat="false" ht="31.8" hidden="false" customHeight="true" outlineLevel="0" collapsed="false">
      <c r="A287" s="20" t="s">
        <v>60</v>
      </c>
      <c r="B287" s="15" t="s">
        <v>52</v>
      </c>
      <c r="C287" s="16" t="n">
        <v>332</v>
      </c>
      <c r="D287" s="17" t="s">
        <v>256</v>
      </c>
      <c r="E287" s="18" t="s">
        <v>17</v>
      </c>
      <c r="F287" s="18" t="n">
        <v>1</v>
      </c>
      <c r="G287" s="21" t="n">
        <v>1276.75</v>
      </c>
      <c r="H287" s="21" t="n">
        <v>1276.75</v>
      </c>
      <c r="I287" s="18" t="s">
        <v>243</v>
      </c>
    </row>
    <row r="288" customFormat="false" ht="31.8" hidden="false" customHeight="true" outlineLevel="0" collapsed="false">
      <c r="A288" s="20" t="s">
        <v>98</v>
      </c>
      <c r="B288" s="15" t="s">
        <v>52</v>
      </c>
      <c r="C288" s="16" t="n">
        <v>333</v>
      </c>
      <c r="D288" s="17" t="s">
        <v>256</v>
      </c>
      <c r="E288" s="18" t="s">
        <v>17</v>
      </c>
      <c r="F288" s="18" t="n">
        <v>1</v>
      </c>
      <c r="G288" s="21" t="n">
        <v>1276.75</v>
      </c>
      <c r="H288" s="21" t="n">
        <v>1276.75</v>
      </c>
      <c r="I288" s="18" t="s">
        <v>243</v>
      </c>
    </row>
    <row r="289" customFormat="false" ht="31.8" hidden="false" customHeight="true" outlineLevel="0" collapsed="false">
      <c r="A289" s="20" t="s">
        <v>98</v>
      </c>
      <c r="B289" s="15" t="s">
        <v>52</v>
      </c>
      <c r="C289" s="16" t="n">
        <v>334</v>
      </c>
      <c r="D289" s="17" t="s">
        <v>256</v>
      </c>
      <c r="E289" s="18" t="s">
        <v>17</v>
      </c>
      <c r="F289" s="18" t="n">
        <v>1</v>
      </c>
      <c r="G289" s="21" t="n">
        <v>1276.75</v>
      </c>
      <c r="H289" s="21" t="n">
        <v>1276.75</v>
      </c>
      <c r="I289" s="18" t="s">
        <v>243</v>
      </c>
    </row>
    <row r="290" customFormat="false" ht="31.8" hidden="false" customHeight="true" outlineLevel="0" collapsed="false">
      <c r="A290" s="20" t="s">
        <v>122</v>
      </c>
      <c r="B290" s="15" t="s">
        <v>49</v>
      </c>
      <c r="C290" s="16" t="n">
        <v>335</v>
      </c>
      <c r="D290" s="17" t="s">
        <v>242</v>
      </c>
      <c r="E290" s="18" t="s">
        <v>17</v>
      </c>
      <c r="F290" s="18" t="n">
        <v>1</v>
      </c>
      <c r="G290" s="19" t="n">
        <v>85</v>
      </c>
      <c r="H290" s="19" t="n">
        <f aca="false">G290*F290</f>
        <v>85</v>
      </c>
      <c r="I290" s="18" t="s">
        <v>243</v>
      </c>
    </row>
    <row r="291" customFormat="false" ht="31.8" hidden="false" customHeight="true" outlineLevel="0" collapsed="false">
      <c r="A291" s="20" t="s">
        <v>122</v>
      </c>
      <c r="B291" s="15" t="s">
        <v>49</v>
      </c>
      <c r="C291" s="16" t="n">
        <v>336</v>
      </c>
      <c r="D291" s="17" t="s">
        <v>242</v>
      </c>
      <c r="E291" s="18" t="s">
        <v>17</v>
      </c>
      <c r="F291" s="18" t="n">
        <v>1</v>
      </c>
      <c r="G291" s="19" t="n">
        <v>85</v>
      </c>
      <c r="H291" s="19" t="n">
        <f aca="false">G291*F291</f>
        <v>85</v>
      </c>
      <c r="I291" s="18" t="s">
        <v>243</v>
      </c>
    </row>
    <row r="292" customFormat="false" ht="31.8" hidden="false" customHeight="true" outlineLevel="0" collapsed="false">
      <c r="A292" s="20" t="s">
        <v>122</v>
      </c>
      <c r="B292" s="15" t="s">
        <v>49</v>
      </c>
      <c r="C292" s="16" t="n">
        <v>337</v>
      </c>
      <c r="D292" s="17" t="s">
        <v>242</v>
      </c>
      <c r="E292" s="18" t="s">
        <v>17</v>
      </c>
      <c r="F292" s="18" t="n">
        <v>1</v>
      </c>
      <c r="G292" s="19" t="n">
        <v>85</v>
      </c>
      <c r="H292" s="19" t="n">
        <f aca="false">G292*F292</f>
        <v>85</v>
      </c>
      <c r="I292" s="18" t="s">
        <v>243</v>
      </c>
    </row>
    <row r="293" customFormat="false" ht="31.8" hidden="false" customHeight="true" outlineLevel="0" collapsed="false">
      <c r="A293" s="20" t="s">
        <v>122</v>
      </c>
      <c r="B293" s="15" t="s">
        <v>49</v>
      </c>
      <c r="C293" s="16" t="n">
        <v>338</v>
      </c>
      <c r="D293" s="17" t="s">
        <v>242</v>
      </c>
      <c r="E293" s="18" t="s">
        <v>17</v>
      </c>
      <c r="F293" s="18" t="n">
        <v>1</v>
      </c>
      <c r="G293" s="19" t="n">
        <v>85</v>
      </c>
      <c r="H293" s="19" t="n">
        <f aca="false">G293*F293</f>
        <v>85</v>
      </c>
      <c r="I293" s="18" t="s">
        <v>243</v>
      </c>
    </row>
    <row r="294" customFormat="false" ht="31.8" hidden="false" customHeight="true" outlineLevel="0" collapsed="false">
      <c r="A294" s="20" t="s">
        <v>122</v>
      </c>
      <c r="B294" s="15" t="s">
        <v>49</v>
      </c>
      <c r="C294" s="16" t="n">
        <v>339</v>
      </c>
      <c r="D294" s="17" t="s">
        <v>242</v>
      </c>
      <c r="E294" s="18" t="s">
        <v>17</v>
      </c>
      <c r="F294" s="18" t="n">
        <v>1</v>
      </c>
      <c r="G294" s="19" t="n">
        <v>85</v>
      </c>
      <c r="H294" s="19" t="n">
        <f aca="false">G294*F294</f>
        <v>85</v>
      </c>
      <c r="I294" s="18" t="s">
        <v>243</v>
      </c>
    </row>
    <row r="295" customFormat="false" ht="31.8" hidden="false" customHeight="true" outlineLevel="0" collapsed="false">
      <c r="A295" s="20" t="s">
        <v>122</v>
      </c>
      <c r="B295" s="15" t="s">
        <v>49</v>
      </c>
      <c r="C295" s="16" t="n">
        <v>340</v>
      </c>
      <c r="D295" s="17" t="s">
        <v>242</v>
      </c>
      <c r="E295" s="18" t="s">
        <v>17</v>
      </c>
      <c r="F295" s="18" t="n">
        <v>1</v>
      </c>
      <c r="G295" s="19" t="n">
        <v>85</v>
      </c>
      <c r="H295" s="19" t="n">
        <f aca="false">G295*F295</f>
        <v>85</v>
      </c>
      <c r="I295" s="18" t="s">
        <v>243</v>
      </c>
    </row>
    <row r="296" customFormat="false" ht="31.8" hidden="false" customHeight="true" outlineLevel="0" collapsed="false">
      <c r="A296" s="20" t="s">
        <v>195</v>
      </c>
      <c r="B296" s="15" t="s">
        <v>49</v>
      </c>
      <c r="C296" s="16" t="n">
        <v>341</v>
      </c>
      <c r="D296" s="17" t="s">
        <v>242</v>
      </c>
      <c r="E296" s="18" t="s">
        <v>17</v>
      </c>
      <c r="F296" s="18" t="n">
        <v>1</v>
      </c>
      <c r="G296" s="19" t="n">
        <v>85</v>
      </c>
      <c r="H296" s="19" t="n">
        <v>85</v>
      </c>
      <c r="I296" s="18" t="s">
        <v>243</v>
      </c>
    </row>
    <row r="297" customFormat="false" ht="31.8" hidden="false" customHeight="true" outlineLevel="0" collapsed="false">
      <c r="A297" s="20" t="s">
        <v>122</v>
      </c>
      <c r="B297" s="15" t="s">
        <v>49</v>
      </c>
      <c r="C297" s="16" t="n">
        <v>342</v>
      </c>
      <c r="D297" s="17" t="s">
        <v>242</v>
      </c>
      <c r="E297" s="18" t="s">
        <v>17</v>
      </c>
      <c r="F297" s="18" t="n">
        <v>1</v>
      </c>
      <c r="G297" s="19" t="n">
        <v>85</v>
      </c>
      <c r="H297" s="19" t="n">
        <f aca="false">G297*F297</f>
        <v>85</v>
      </c>
      <c r="I297" s="18" t="s">
        <v>243</v>
      </c>
    </row>
    <row r="298" customFormat="false" ht="31.8" hidden="false" customHeight="true" outlineLevel="0" collapsed="false">
      <c r="A298" s="20" t="s">
        <v>122</v>
      </c>
      <c r="B298" s="15" t="s">
        <v>49</v>
      </c>
      <c r="C298" s="16" t="n">
        <v>343</v>
      </c>
      <c r="D298" s="17" t="s">
        <v>242</v>
      </c>
      <c r="E298" s="18" t="s">
        <v>17</v>
      </c>
      <c r="F298" s="18" t="n">
        <v>1</v>
      </c>
      <c r="G298" s="19" t="n">
        <v>85</v>
      </c>
      <c r="H298" s="19" t="n">
        <f aca="false">G298*F298</f>
        <v>85</v>
      </c>
      <c r="I298" s="18" t="s">
        <v>243</v>
      </c>
    </row>
    <row r="299" customFormat="false" ht="31.8" hidden="false" customHeight="true" outlineLevel="0" collapsed="false">
      <c r="A299" s="20" t="s">
        <v>122</v>
      </c>
      <c r="B299" s="15" t="s">
        <v>49</v>
      </c>
      <c r="C299" s="16" t="n">
        <v>344</v>
      </c>
      <c r="D299" s="17" t="s">
        <v>242</v>
      </c>
      <c r="E299" s="18" t="s">
        <v>17</v>
      </c>
      <c r="F299" s="18" t="n">
        <v>1</v>
      </c>
      <c r="G299" s="19" t="n">
        <v>85</v>
      </c>
      <c r="H299" s="19" t="n">
        <f aca="false">G299*F299</f>
        <v>85</v>
      </c>
      <c r="I299" s="18" t="s">
        <v>243</v>
      </c>
    </row>
    <row r="300" customFormat="false" ht="31.8" hidden="false" customHeight="true" outlineLevel="0" collapsed="false">
      <c r="A300" s="20" t="s">
        <v>259</v>
      </c>
      <c r="B300" s="15" t="s">
        <v>52</v>
      </c>
      <c r="C300" s="16" t="n">
        <v>345</v>
      </c>
      <c r="D300" s="17" t="s">
        <v>260</v>
      </c>
      <c r="E300" s="18" t="s">
        <v>17</v>
      </c>
      <c r="F300" s="18" t="n">
        <v>1</v>
      </c>
      <c r="G300" s="21" t="n">
        <v>1450</v>
      </c>
      <c r="H300" s="21" t="n">
        <f aca="false">G300*F300</f>
        <v>1450</v>
      </c>
      <c r="I300" s="18" t="s">
        <v>243</v>
      </c>
    </row>
    <row r="301" customFormat="false" ht="31.8" hidden="false" customHeight="true" outlineLevel="0" collapsed="false">
      <c r="A301" s="20" t="s">
        <v>122</v>
      </c>
      <c r="B301" s="15" t="s">
        <v>52</v>
      </c>
      <c r="C301" s="16" t="n">
        <v>346</v>
      </c>
      <c r="D301" s="17" t="s">
        <v>260</v>
      </c>
      <c r="E301" s="18" t="s">
        <v>17</v>
      </c>
      <c r="F301" s="18" t="n">
        <v>1</v>
      </c>
      <c r="G301" s="21" t="n">
        <v>1450</v>
      </c>
      <c r="H301" s="21" t="n">
        <f aca="false">G301*F301</f>
        <v>1450</v>
      </c>
      <c r="I301" s="18" t="s">
        <v>243</v>
      </c>
    </row>
    <row r="302" customFormat="false" ht="31.8" hidden="false" customHeight="true" outlineLevel="0" collapsed="false">
      <c r="A302" s="20" t="s">
        <v>122</v>
      </c>
      <c r="B302" s="15" t="s">
        <v>52</v>
      </c>
      <c r="C302" s="16" t="n">
        <v>347</v>
      </c>
      <c r="D302" s="17" t="s">
        <v>260</v>
      </c>
      <c r="E302" s="18" t="s">
        <v>17</v>
      </c>
      <c r="F302" s="18" t="n">
        <v>1</v>
      </c>
      <c r="G302" s="21" t="n">
        <v>1450</v>
      </c>
      <c r="H302" s="21" t="n">
        <f aca="false">G302*F302</f>
        <v>1450</v>
      </c>
      <c r="I302" s="18" t="s">
        <v>243</v>
      </c>
    </row>
    <row r="303" customFormat="false" ht="31.8" hidden="false" customHeight="true" outlineLevel="0" collapsed="false">
      <c r="A303" s="20" t="s">
        <v>122</v>
      </c>
      <c r="B303" s="15" t="s">
        <v>52</v>
      </c>
      <c r="C303" s="16" t="n">
        <v>348</v>
      </c>
      <c r="D303" s="17" t="s">
        <v>260</v>
      </c>
      <c r="E303" s="18" t="s">
        <v>17</v>
      </c>
      <c r="F303" s="18" t="n">
        <v>1</v>
      </c>
      <c r="G303" s="21" t="n">
        <f aca="false">1450</f>
        <v>1450</v>
      </c>
      <c r="H303" s="21" t="n">
        <f aca="false">G303*F303</f>
        <v>1450</v>
      </c>
      <c r="I303" s="18" t="s">
        <v>243</v>
      </c>
    </row>
    <row r="304" customFormat="false" ht="19" hidden="false" customHeight="true" outlineLevel="0" collapsed="false">
      <c r="A304" s="20" t="s">
        <v>261</v>
      </c>
      <c r="B304" s="15" t="s">
        <v>52</v>
      </c>
      <c r="C304" s="16" t="n">
        <v>349</v>
      </c>
      <c r="D304" s="17" t="s">
        <v>262</v>
      </c>
      <c r="E304" s="18" t="s">
        <v>17</v>
      </c>
      <c r="F304" s="18" t="n">
        <v>1</v>
      </c>
      <c r="G304" s="21" t="n">
        <f aca="false">1450+25</f>
        <v>1475</v>
      </c>
      <c r="H304" s="21" t="n">
        <f aca="false">G304*F304</f>
        <v>1475</v>
      </c>
      <c r="I304" s="18" t="s">
        <v>243</v>
      </c>
    </row>
    <row r="305" customFormat="false" ht="31.8" hidden="false" customHeight="true" outlineLevel="0" collapsed="false">
      <c r="A305" s="20" t="s">
        <v>122</v>
      </c>
      <c r="B305" s="15" t="s">
        <v>52</v>
      </c>
      <c r="C305" s="16" t="n">
        <v>350</v>
      </c>
      <c r="D305" s="17" t="s">
        <v>260</v>
      </c>
      <c r="E305" s="18" t="s">
        <v>17</v>
      </c>
      <c r="F305" s="18" t="n">
        <v>1</v>
      </c>
      <c r="G305" s="21" t="n">
        <v>1450</v>
      </c>
      <c r="H305" s="21" t="n">
        <f aca="false">G305*F305</f>
        <v>1450</v>
      </c>
      <c r="I305" s="18" t="s">
        <v>243</v>
      </c>
    </row>
    <row r="306" customFormat="false" ht="31.8" hidden="false" customHeight="true" outlineLevel="0" collapsed="false">
      <c r="A306" s="20" t="s">
        <v>237</v>
      </c>
      <c r="B306" s="15" t="s">
        <v>52</v>
      </c>
      <c r="C306" s="16" t="n">
        <v>351</v>
      </c>
      <c r="D306" s="17" t="s">
        <v>260</v>
      </c>
      <c r="E306" s="18" t="s">
        <v>17</v>
      </c>
      <c r="F306" s="18" t="n">
        <v>1</v>
      </c>
      <c r="G306" s="21" t="n">
        <v>1450</v>
      </c>
      <c r="H306" s="21" t="n">
        <f aca="false">G306*F306</f>
        <v>1450</v>
      </c>
      <c r="I306" s="18" t="s">
        <v>243</v>
      </c>
    </row>
    <row r="307" customFormat="false" ht="31.8" hidden="false" customHeight="true" outlineLevel="0" collapsed="false">
      <c r="A307" s="20" t="s">
        <v>30</v>
      </c>
      <c r="B307" s="15" t="s">
        <v>52</v>
      </c>
      <c r="C307" s="16" t="n">
        <v>352</v>
      </c>
      <c r="D307" s="17" t="s">
        <v>260</v>
      </c>
      <c r="E307" s="18" t="s">
        <v>17</v>
      </c>
      <c r="F307" s="18" t="n">
        <v>1</v>
      </c>
      <c r="G307" s="21" t="n">
        <v>1450</v>
      </c>
      <c r="H307" s="21" t="n">
        <f aca="false">G307*F307</f>
        <v>1450</v>
      </c>
      <c r="I307" s="18" t="s">
        <v>243</v>
      </c>
    </row>
    <row r="308" customFormat="false" ht="31.8" hidden="false" customHeight="true" outlineLevel="0" collapsed="false">
      <c r="A308" s="20" t="s">
        <v>122</v>
      </c>
      <c r="B308" s="15" t="s">
        <v>52</v>
      </c>
      <c r="C308" s="16" t="n">
        <v>353</v>
      </c>
      <c r="D308" s="17" t="s">
        <v>260</v>
      </c>
      <c r="E308" s="18" t="s">
        <v>17</v>
      </c>
      <c r="F308" s="18" t="n">
        <v>1</v>
      </c>
      <c r="G308" s="21" t="n">
        <v>1450</v>
      </c>
      <c r="H308" s="21" t="n">
        <f aca="false">G308*F308</f>
        <v>1450</v>
      </c>
      <c r="I308" s="18" t="s">
        <v>243</v>
      </c>
    </row>
    <row r="309" customFormat="false" ht="31.8" hidden="false" customHeight="true" outlineLevel="0" collapsed="false">
      <c r="A309" s="20" t="s">
        <v>122</v>
      </c>
      <c r="B309" s="15" t="s">
        <v>52</v>
      </c>
      <c r="C309" s="16" t="n">
        <v>354</v>
      </c>
      <c r="D309" s="17" t="s">
        <v>260</v>
      </c>
      <c r="E309" s="18" t="s">
        <v>17</v>
      </c>
      <c r="F309" s="18" t="n">
        <v>1</v>
      </c>
      <c r="G309" s="21" t="n">
        <v>1450</v>
      </c>
      <c r="H309" s="21" t="n">
        <f aca="false">G309*F309</f>
        <v>1450</v>
      </c>
      <c r="I309" s="18" t="s">
        <v>243</v>
      </c>
    </row>
    <row r="310" customFormat="false" ht="31.8" hidden="false" customHeight="true" outlineLevel="0" collapsed="false">
      <c r="A310" s="20" t="s">
        <v>30</v>
      </c>
      <c r="B310" s="15" t="s">
        <v>52</v>
      </c>
      <c r="C310" s="16" t="n">
        <v>355</v>
      </c>
      <c r="D310" s="17" t="s">
        <v>260</v>
      </c>
      <c r="E310" s="18" t="s">
        <v>17</v>
      </c>
      <c r="F310" s="18" t="n">
        <v>1</v>
      </c>
      <c r="G310" s="21" t="n">
        <v>1450</v>
      </c>
      <c r="H310" s="21" t="n">
        <f aca="false">G310*F310</f>
        <v>1450</v>
      </c>
      <c r="I310" s="18" t="s">
        <v>243</v>
      </c>
    </row>
    <row r="311" customFormat="false" ht="31.8" hidden="false" customHeight="true" outlineLevel="0" collapsed="false">
      <c r="A311" s="20" t="s">
        <v>122</v>
      </c>
      <c r="B311" s="15" t="s">
        <v>52</v>
      </c>
      <c r="C311" s="16" t="n">
        <v>356</v>
      </c>
      <c r="D311" s="17" t="s">
        <v>260</v>
      </c>
      <c r="E311" s="18" t="s">
        <v>17</v>
      </c>
      <c r="F311" s="18" t="n">
        <v>1</v>
      </c>
      <c r="G311" s="21" t="n">
        <v>1450</v>
      </c>
      <c r="H311" s="21" t="n">
        <f aca="false">G311*F311</f>
        <v>1450</v>
      </c>
      <c r="I311" s="18" t="s">
        <v>243</v>
      </c>
    </row>
    <row r="312" customFormat="false" ht="31.8" hidden="false" customHeight="true" outlineLevel="0" collapsed="false">
      <c r="A312" s="20" t="s">
        <v>263</v>
      </c>
      <c r="B312" s="15" t="s">
        <v>52</v>
      </c>
      <c r="C312" s="16" t="n">
        <v>357</v>
      </c>
      <c r="D312" s="17" t="s">
        <v>260</v>
      </c>
      <c r="E312" s="18" t="s">
        <v>17</v>
      </c>
      <c r="F312" s="18" t="n">
        <v>1</v>
      </c>
      <c r="G312" s="21" t="n">
        <v>1450</v>
      </c>
      <c r="H312" s="21" t="n">
        <f aca="false">G312*F312</f>
        <v>1450</v>
      </c>
      <c r="I312" s="18" t="s">
        <v>243</v>
      </c>
    </row>
    <row r="313" customFormat="false" ht="31.8" hidden="false" customHeight="true" outlineLevel="0" collapsed="false">
      <c r="A313" s="20" t="s">
        <v>112</v>
      </c>
      <c r="B313" s="15" t="s">
        <v>52</v>
      </c>
      <c r="C313" s="16" t="n">
        <v>358</v>
      </c>
      <c r="D313" s="17" t="s">
        <v>260</v>
      </c>
      <c r="E313" s="18" t="s">
        <v>17</v>
      </c>
      <c r="F313" s="18" t="n">
        <v>1</v>
      </c>
      <c r="G313" s="21" t="n">
        <v>1450</v>
      </c>
      <c r="H313" s="21" t="n">
        <f aca="false">G313*F313</f>
        <v>1450</v>
      </c>
      <c r="I313" s="18" t="s">
        <v>243</v>
      </c>
    </row>
    <row r="314" customFormat="false" ht="31.8" hidden="false" customHeight="true" outlineLevel="0" collapsed="false">
      <c r="A314" s="20" t="s">
        <v>136</v>
      </c>
      <c r="B314" s="15" t="s">
        <v>52</v>
      </c>
      <c r="C314" s="16" t="n">
        <v>359</v>
      </c>
      <c r="D314" s="17" t="s">
        <v>260</v>
      </c>
      <c r="E314" s="18" t="s">
        <v>17</v>
      </c>
      <c r="F314" s="18" t="n">
        <v>1</v>
      </c>
      <c r="G314" s="21" t="n">
        <v>1450</v>
      </c>
      <c r="H314" s="21" t="n">
        <f aca="false">G314*F314</f>
        <v>1450</v>
      </c>
      <c r="I314" s="18" t="s">
        <v>243</v>
      </c>
    </row>
    <row r="315" customFormat="false" ht="31.8" hidden="false" customHeight="true" outlineLevel="0" collapsed="false">
      <c r="A315" s="20" t="s">
        <v>122</v>
      </c>
      <c r="B315" s="15" t="s">
        <v>52</v>
      </c>
      <c r="C315" s="16" t="n">
        <v>360</v>
      </c>
      <c r="D315" s="17" t="s">
        <v>260</v>
      </c>
      <c r="E315" s="18" t="s">
        <v>17</v>
      </c>
      <c r="F315" s="18" t="n">
        <v>1</v>
      </c>
      <c r="G315" s="21" t="n">
        <v>1450</v>
      </c>
      <c r="H315" s="21" t="n">
        <f aca="false">G315*F315</f>
        <v>1450</v>
      </c>
      <c r="I315" s="18" t="s">
        <v>243</v>
      </c>
    </row>
    <row r="316" customFormat="false" ht="31.8" hidden="false" customHeight="true" outlineLevel="0" collapsed="false">
      <c r="A316" s="20" t="s">
        <v>122</v>
      </c>
      <c r="B316" s="15" t="s">
        <v>52</v>
      </c>
      <c r="C316" s="16" t="n">
        <v>361</v>
      </c>
      <c r="D316" s="17" t="s">
        <v>260</v>
      </c>
      <c r="E316" s="18" t="s">
        <v>17</v>
      </c>
      <c r="F316" s="18" t="n">
        <v>1</v>
      </c>
      <c r="G316" s="21" t="n">
        <v>1450</v>
      </c>
      <c r="H316" s="21" t="n">
        <f aca="false">G316*F316</f>
        <v>1450</v>
      </c>
      <c r="I316" s="18" t="s">
        <v>243</v>
      </c>
    </row>
    <row r="317" customFormat="false" ht="31.8" hidden="false" customHeight="true" outlineLevel="0" collapsed="false">
      <c r="A317" s="20" t="s">
        <v>30</v>
      </c>
      <c r="B317" s="15" t="s">
        <v>52</v>
      </c>
      <c r="C317" s="16" t="n">
        <v>362</v>
      </c>
      <c r="D317" s="17" t="s">
        <v>260</v>
      </c>
      <c r="E317" s="18" t="s">
        <v>17</v>
      </c>
      <c r="F317" s="18" t="n">
        <v>1</v>
      </c>
      <c r="G317" s="21" t="n">
        <v>1450</v>
      </c>
      <c r="H317" s="21" t="n">
        <f aca="false">G317*F317</f>
        <v>1450</v>
      </c>
      <c r="I317" s="18" t="s">
        <v>243</v>
      </c>
    </row>
    <row r="318" customFormat="false" ht="31.8" hidden="false" customHeight="true" outlineLevel="0" collapsed="false">
      <c r="A318" s="20" t="s">
        <v>122</v>
      </c>
      <c r="B318" s="15" t="s">
        <v>52</v>
      </c>
      <c r="C318" s="16" t="n">
        <v>363</v>
      </c>
      <c r="D318" s="17" t="s">
        <v>260</v>
      </c>
      <c r="E318" s="18" t="s">
        <v>17</v>
      </c>
      <c r="F318" s="18" t="n">
        <v>1</v>
      </c>
      <c r="G318" s="21" t="n">
        <v>1450</v>
      </c>
      <c r="H318" s="21" t="n">
        <f aca="false">G318*F318</f>
        <v>1450</v>
      </c>
      <c r="I318" s="18" t="s">
        <v>243</v>
      </c>
    </row>
    <row r="319" customFormat="false" ht="31.8" hidden="false" customHeight="true" outlineLevel="0" collapsed="false">
      <c r="A319" s="20" t="s">
        <v>122</v>
      </c>
      <c r="B319" s="15" t="s">
        <v>52</v>
      </c>
      <c r="C319" s="16" t="n">
        <v>364</v>
      </c>
      <c r="D319" s="17" t="s">
        <v>260</v>
      </c>
      <c r="E319" s="18" t="s">
        <v>17</v>
      </c>
      <c r="F319" s="18" t="n">
        <v>1</v>
      </c>
      <c r="G319" s="21" t="n">
        <v>1450</v>
      </c>
      <c r="H319" s="21" t="n">
        <f aca="false">G319*F319</f>
        <v>1450</v>
      </c>
      <c r="I319" s="18" t="s">
        <v>243</v>
      </c>
    </row>
    <row r="320" customFormat="false" ht="31.8" hidden="false" customHeight="true" outlineLevel="0" collapsed="false">
      <c r="A320" s="20" t="s">
        <v>37</v>
      </c>
      <c r="B320" s="15" t="s">
        <v>52</v>
      </c>
      <c r="C320" s="16" t="n">
        <v>365</v>
      </c>
      <c r="D320" s="17" t="s">
        <v>264</v>
      </c>
      <c r="E320" s="18" t="s">
        <v>17</v>
      </c>
      <c r="F320" s="18" t="n">
        <v>1</v>
      </c>
      <c r="G320" s="21" t="n">
        <v>6500</v>
      </c>
      <c r="H320" s="21" t="n">
        <v>6500</v>
      </c>
      <c r="I320" s="18" t="s">
        <v>243</v>
      </c>
    </row>
    <row r="321" customFormat="false" ht="31.8" hidden="false" customHeight="true" outlineLevel="0" collapsed="false">
      <c r="A321" s="20" t="s">
        <v>55</v>
      </c>
      <c r="B321" s="15" t="s">
        <v>52</v>
      </c>
      <c r="C321" s="16" t="n">
        <v>366</v>
      </c>
      <c r="D321" s="17" t="s">
        <v>265</v>
      </c>
      <c r="E321" s="18" t="s">
        <v>17</v>
      </c>
      <c r="F321" s="18" t="n">
        <v>1</v>
      </c>
      <c r="G321" s="21" t="n">
        <v>600</v>
      </c>
      <c r="H321" s="21" t="n">
        <v>600</v>
      </c>
      <c r="I321" s="18" t="s">
        <v>243</v>
      </c>
    </row>
    <row r="322" customFormat="false" ht="31.8" hidden="false" customHeight="true" outlineLevel="0" collapsed="false">
      <c r="A322" s="20" t="s">
        <v>60</v>
      </c>
      <c r="B322" s="15" t="s">
        <v>52</v>
      </c>
      <c r="C322" s="16" t="n">
        <v>367</v>
      </c>
      <c r="D322" s="17" t="s">
        <v>266</v>
      </c>
      <c r="E322" s="18" t="s">
        <v>17</v>
      </c>
      <c r="F322" s="18" t="n">
        <v>1</v>
      </c>
      <c r="G322" s="21" t="n">
        <v>1150</v>
      </c>
      <c r="H322" s="21" t="n">
        <v>1150</v>
      </c>
      <c r="I322" s="18" t="s">
        <v>243</v>
      </c>
    </row>
    <row r="323" customFormat="false" ht="31.8" hidden="false" customHeight="true" outlineLevel="0" collapsed="false">
      <c r="A323" s="20" t="s">
        <v>74</v>
      </c>
      <c r="B323" s="15" t="s">
        <v>52</v>
      </c>
      <c r="C323" s="16" t="n">
        <v>368</v>
      </c>
      <c r="D323" s="17" t="s">
        <v>267</v>
      </c>
      <c r="E323" s="18" t="s">
        <v>17</v>
      </c>
      <c r="F323" s="18" t="n">
        <v>1</v>
      </c>
      <c r="G323" s="21" t="n">
        <v>170</v>
      </c>
      <c r="H323" s="21" t="n">
        <v>170</v>
      </c>
      <c r="I323" s="18" t="s">
        <v>243</v>
      </c>
    </row>
    <row r="324" customFormat="false" ht="31.8" hidden="false" customHeight="true" outlineLevel="0" collapsed="false">
      <c r="A324" s="20" t="s">
        <v>55</v>
      </c>
      <c r="B324" s="15" t="s">
        <v>52</v>
      </c>
      <c r="C324" s="16" t="n">
        <v>369</v>
      </c>
      <c r="D324" s="17" t="s">
        <v>268</v>
      </c>
      <c r="E324" s="18" t="s">
        <v>17</v>
      </c>
      <c r="F324" s="18" t="n">
        <v>1</v>
      </c>
      <c r="G324" s="21" t="n">
        <v>900</v>
      </c>
      <c r="H324" s="21" t="n">
        <v>900</v>
      </c>
      <c r="I324" s="18" t="s">
        <v>243</v>
      </c>
    </row>
    <row r="325" customFormat="false" ht="31.8" hidden="false" customHeight="true" outlineLevel="0" collapsed="false">
      <c r="A325" s="20" t="s">
        <v>74</v>
      </c>
      <c r="B325" s="15" t="s">
        <v>52</v>
      </c>
      <c r="C325" s="16" t="n">
        <v>370</v>
      </c>
      <c r="D325" s="17" t="s">
        <v>267</v>
      </c>
      <c r="E325" s="18" t="s">
        <v>17</v>
      </c>
      <c r="F325" s="18" t="n">
        <v>1</v>
      </c>
      <c r="G325" s="21" t="n">
        <v>170</v>
      </c>
      <c r="H325" s="21" t="n">
        <v>170</v>
      </c>
      <c r="I325" s="18" t="s">
        <v>243</v>
      </c>
    </row>
    <row r="326" customFormat="false" ht="31.8" hidden="false" customHeight="true" outlineLevel="0" collapsed="false">
      <c r="A326" s="20" t="s">
        <v>60</v>
      </c>
      <c r="B326" s="15" t="s">
        <v>52</v>
      </c>
      <c r="C326" s="16" t="n">
        <v>371</v>
      </c>
      <c r="D326" s="17" t="s">
        <v>267</v>
      </c>
      <c r="E326" s="18" t="s">
        <v>17</v>
      </c>
      <c r="F326" s="18" t="n">
        <v>1</v>
      </c>
      <c r="G326" s="21" t="n">
        <v>170</v>
      </c>
      <c r="H326" s="21" t="n">
        <v>170</v>
      </c>
      <c r="I326" s="18" t="s">
        <v>243</v>
      </c>
    </row>
    <row r="327" customFormat="false" ht="31.8" hidden="false" customHeight="true" outlineLevel="0" collapsed="false">
      <c r="A327" s="20" t="s">
        <v>98</v>
      </c>
      <c r="B327" s="15" t="s">
        <v>52</v>
      </c>
      <c r="C327" s="16" t="n">
        <v>372</v>
      </c>
      <c r="D327" s="17" t="s">
        <v>269</v>
      </c>
      <c r="E327" s="18" t="s">
        <v>17</v>
      </c>
      <c r="F327" s="18" t="n">
        <v>1</v>
      </c>
      <c r="G327" s="21" t="n">
        <v>1500</v>
      </c>
      <c r="H327" s="21" t="n">
        <v>1500</v>
      </c>
      <c r="I327" s="18" t="s">
        <v>243</v>
      </c>
    </row>
    <row r="328" customFormat="false" ht="31.8" hidden="false" customHeight="true" outlineLevel="0" collapsed="false">
      <c r="A328" s="20" t="s">
        <v>60</v>
      </c>
      <c r="B328" s="15" t="s">
        <v>52</v>
      </c>
      <c r="C328" s="16" t="n">
        <v>373</v>
      </c>
      <c r="D328" s="17" t="s">
        <v>249</v>
      </c>
      <c r="E328" s="18" t="s">
        <v>17</v>
      </c>
      <c r="F328" s="18" t="n">
        <v>1</v>
      </c>
      <c r="G328" s="21" t="n">
        <v>1570</v>
      </c>
      <c r="H328" s="21" t="n">
        <v>1570</v>
      </c>
      <c r="I328" s="18" t="s">
        <v>243</v>
      </c>
    </row>
    <row r="329" customFormat="false" ht="31.8" hidden="false" customHeight="true" outlineLevel="0" collapsed="false">
      <c r="A329" s="20" t="s">
        <v>119</v>
      </c>
      <c r="B329" s="15" t="s">
        <v>52</v>
      </c>
      <c r="C329" s="16" t="n">
        <v>374</v>
      </c>
      <c r="D329" s="17" t="s">
        <v>269</v>
      </c>
      <c r="E329" s="18" t="s">
        <v>17</v>
      </c>
      <c r="F329" s="18" t="n">
        <v>1</v>
      </c>
      <c r="G329" s="21" t="n">
        <v>1500</v>
      </c>
      <c r="H329" s="21" t="n">
        <v>1500</v>
      </c>
      <c r="I329" s="18" t="s">
        <v>243</v>
      </c>
    </row>
    <row r="330" customFormat="false" ht="31.8" hidden="false" customHeight="true" outlineLevel="0" collapsed="false">
      <c r="A330" s="20" t="s">
        <v>60</v>
      </c>
      <c r="B330" s="15" t="s">
        <v>52</v>
      </c>
      <c r="C330" s="16" t="n">
        <v>375</v>
      </c>
      <c r="D330" s="17" t="s">
        <v>267</v>
      </c>
      <c r="E330" s="18" t="s">
        <v>17</v>
      </c>
      <c r="F330" s="18" t="n">
        <v>1</v>
      </c>
      <c r="G330" s="21" t="n">
        <v>170</v>
      </c>
      <c r="H330" s="21" t="n">
        <v>170</v>
      </c>
      <c r="I330" s="18" t="s">
        <v>243</v>
      </c>
    </row>
    <row r="331" customFormat="false" ht="31.8" hidden="false" customHeight="true" outlineLevel="0" collapsed="false">
      <c r="A331" s="20" t="s">
        <v>51</v>
      </c>
      <c r="B331" s="15" t="s">
        <v>52</v>
      </c>
      <c r="C331" s="16" t="n">
        <v>376</v>
      </c>
      <c r="D331" s="17" t="s">
        <v>245</v>
      </c>
      <c r="E331" s="18" t="s">
        <v>17</v>
      </c>
      <c r="F331" s="18" t="n">
        <v>1</v>
      </c>
      <c r="G331" s="21" t="n">
        <v>1000</v>
      </c>
      <c r="H331" s="21" t="n">
        <f aca="false">+G331*F331</f>
        <v>1000</v>
      </c>
      <c r="I331" s="18" t="s">
        <v>243</v>
      </c>
    </row>
    <row r="332" customFormat="false" ht="31.8" hidden="false" customHeight="true" outlineLevel="0" collapsed="false">
      <c r="A332" s="20" t="s">
        <v>74</v>
      </c>
      <c r="B332" s="15" t="s">
        <v>52</v>
      </c>
      <c r="C332" s="16" t="n">
        <v>377</v>
      </c>
      <c r="D332" s="17" t="s">
        <v>267</v>
      </c>
      <c r="E332" s="18" t="s">
        <v>17</v>
      </c>
      <c r="F332" s="18" t="n">
        <v>1</v>
      </c>
      <c r="G332" s="21" t="n">
        <v>170</v>
      </c>
      <c r="H332" s="21" t="n">
        <v>170</v>
      </c>
      <c r="I332" s="18" t="s">
        <v>243</v>
      </c>
    </row>
    <row r="333" customFormat="false" ht="31.8" hidden="false" customHeight="true" outlineLevel="0" collapsed="false">
      <c r="A333" s="20" t="s">
        <v>136</v>
      </c>
      <c r="B333" s="15" t="s">
        <v>52</v>
      </c>
      <c r="C333" s="23" t="n">
        <v>378</v>
      </c>
      <c r="D333" s="17" t="s">
        <v>260</v>
      </c>
      <c r="E333" s="18" t="s">
        <v>17</v>
      </c>
      <c r="F333" s="18" t="n">
        <v>1</v>
      </c>
      <c r="G333" s="21" t="n">
        <v>2000</v>
      </c>
      <c r="H333" s="21" t="n">
        <v>2000</v>
      </c>
      <c r="I333" s="18" t="s">
        <v>243</v>
      </c>
    </row>
    <row r="334" customFormat="false" ht="31.8" hidden="false" customHeight="true" outlineLevel="0" collapsed="false">
      <c r="A334" s="26" t="s">
        <v>128</v>
      </c>
      <c r="B334" s="15" t="s">
        <v>52</v>
      </c>
      <c r="C334" s="16" t="n">
        <v>379</v>
      </c>
      <c r="D334" s="17" t="s">
        <v>260</v>
      </c>
      <c r="E334" s="18" t="s">
        <v>17</v>
      </c>
      <c r="F334" s="18" t="n">
        <v>1</v>
      </c>
      <c r="G334" s="21" t="n">
        <v>2000</v>
      </c>
      <c r="H334" s="21" t="n">
        <f aca="false">G334*F334</f>
        <v>2000</v>
      </c>
      <c r="I334" s="18" t="s">
        <v>243</v>
      </c>
    </row>
    <row r="335" customFormat="false" ht="31.8" hidden="false" customHeight="true" outlineLevel="0" collapsed="false">
      <c r="A335" s="26" t="s">
        <v>128</v>
      </c>
      <c r="B335" s="15" t="s">
        <v>52</v>
      </c>
      <c r="C335" s="16" t="n">
        <v>380</v>
      </c>
      <c r="D335" s="17" t="s">
        <v>260</v>
      </c>
      <c r="E335" s="18" t="s">
        <v>17</v>
      </c>
      <c r="F335" s="18" t="n">
        <v>1</v>
      </c>
      <c r="G335" s="21" t="n">
        <v>2000</v>
      </c>
      <c r="H335" s="21" t="n">
        <f aca="false">G335*F335</f>
        <v>2000</v>
      </c>
      <c r="I335" s="18" t="s">
        <v>243</v>
      </c>
    </row>
    <row r="336" customFormat="false" ht="31.8" hidden="false" customHeight="true" outlineLevel="0" collapsed="false">
      <c r="A336" s="26" t="s">
        <v>128</v>
      </c>
      <c r="B336" s="15" t="s">
        <v>52</v>
      </c>
      <c r="C336" s="16" t="n">
        <v>381</v>
      </c>
      <c r="D336" s="17" t="s">
        <v>260</v>
      </c>
      <c r="E336" s="18" t="s">
        <v>17</v>
      </c>
      <c r="F336" s="18" t="n">
        <v>1</v>
      </c>
      <c r="G336" s="21" t="n">
        <v>2000</v>
      </c>
      <c r="H336" s="21" t="n">
        <f aca="false">G336*F336</f>
        <v>2000</v>
      </c>
      <c r="I336" s="18" t="s">
        <v>243</v>
      </c>
    </row>
    <row r="337" customFormat="false" ht="31.8" hidden="false" customHeight="true" outlineLevel="0" collapsed="false">
      <c r="A337" s="26" t="s">
        <v>128</v>
      </c>
      <c r="B337" s="15" t="s">
        <v>52</v>
      </c>
      <c r="C337" s="16" t="n">
        <v>382</v>
      </c>
      <c r="D337" s="17" t="s">
        <v>260</v>
      </c>
      <c r="E337" s="18" t="s">
        <v>17</v>
      </c>
      <c r="F337" s="18" t="n">
        <v>1</v>
      </c>
      <c r="G337" s="21" t="n">
        <v>2000</v>
      </c>
      <c r="H337" s="21" t="n">
        <f aca="false">G337*F337</f>
        <v>2000</v>
      </c>
      <c r="I337" s="18" t="s">
        <v>243</v>
      </c>
    </row>
    <row r="338" customFormat="false" ht="31.8" hidden="false" customHeight="true" outlineLevel="0" collapsed="false">
      <c r="A338" s="26" t="s">
        <v>128</v>
      </c>
      <c r="B338" s="15" t="s">
        <v>52</v>
      </c>
      <c r="C338" s="16" t="n">
        <v>383</v>
      </c>
      <c r="D338" s="17" t="s">
        <v>260</v>
      </c>
      <c r="E338" s="18" t="s">
        <v>17</v>
      </c>
      <c r="F338" s="18" t="n">
        <v>1</v>
      </c>
      <c r="G338" s="21" t="n">
        <v>2000</v>
      </c>
      <c r="H338" s="21" t="n">
        <f aca="false">G338*F338</f>
        <v>2000</v>
      </c>
      <c r="I338" s="18" t="s">
        <v>243</v>
      </c>
    </row>
    <row r="339" customFormat="false" ht="31.8" hidden="false" customHeight="true" outlineLevel="0" collapsed="false">
      <c r="A339" s="26" t="s">
        <v>128</v>
      </c>
      <c r="B339" s="15" t="s">
        <v>52</v>
      </c>
      <c r="C339" s="16" t="n">
        <v>384</v>
      </c>
      <c r="D339" s="17" t="s">
        <v>260</v>
      </c>
      <c r="E339" s="18" t="s">
        <v>17</v>
      </c>
      <c r="F339" s="18" t="n">
        <v>1</v>
      </c>
      <c r="G339" s="21" t="n">
        <v>2000</v>
      </c>
      <c r="H339" s="21" t="n">
        <f aca="false">G339*F339</f>
        <v>2000</v>
      </c>
      <c r="I339" s="18" t="s">
        <v>243</v>
      </c>
    </row>
    <row r="340" customFormat="false" ht="31.8" hidden="false" customHeight="true" outlineLevel="0" collapsed="false">
      <c r="A340" s="20" t="s">
        <v>122</v>
      </c>
      <c r="B340" s="15" t="s">
        <v>52</v>
      </c>
      <c r="C340" s="23" t="n">
        <v>385</v>
      </c>
      <c r="D340" s="17" t="s">
        <v>260</v>
      </c>
      <c r="E340" s="18" t="s">
        <v>17</v>
      </c>
      <c r="F340" s="18" t="n">
        <v>1</v>
      </c>
      <c r="G340" s="21" t="n">
        <v>2000</v>
      </c>
      <c r="H340" s="21" t="n">
        <v>2000</v>
      </c>
      <c r="I340" s="18" t="s">
        <v>243</v>
      </c>
    </row>
    <row r="341" customFormat="false" ht="31.8" hidden="false" customHeight="true" outlineLevel="0" collapsed="false">
      <c r="A341" s="26" t="s">
        <v>128</v>
      </c>
      <c r="B341" s="15" t="s">
        <v>52</v>
      </c>
      <c r="C341" s="16" t="n">
        <v>386</v>
      </c>
      <c r="D341" s="17" t="s">
        <v>260</v>
      </c>
      <c r="E341" s="18" t="s">
        <v>17</v>
      </c>
      <c r="F341" s="18" t="n">
        <v>1</v>
      </c>
      <c r="G341" s="21" t="n">
        <v>2000</v>
      </c>
      <c r="H341" s="21" t="n">
        <f aca="false">G341*F341</f>
        <v>2000</v>
      </c>
      <c r="I341" s="18" t="s">
        <v>243</v>
      </c>
    </row>
    <row r="342" customFormat="false" ht="31.8" hidden="false" customHeight="true" outlineLevel="0" collapsed="false">
      <c r="A342" s="26" t="s">
        <v>128</v>
      </c>
      <c r="B342" s="15" t="s">
        <v>52</v>
      </c>
      <c r="C342" s="16" t="n">
        <v>387</v>
      </c>
      <c r="D342" s="17" t="s">
        <v>260</v>
      </c>
      <c r="E342" s="18" t="s">
        <v>17</v>
      </c>
      <c r="F342" s="18" t="n">
        <v>1</v>
      </c>
      <c r="G342" s="21" t="n">
        <v>2000</v>
      </c>
      <c r="H342" s="21" t="n">
        <f aca="false">G342*F342</f>
        <v>2000</v>
      </c>
      <c r="I342" s="18" t="s">
        <v>243</v>
      </c>
    </row>
    <row r="343" customFormat="false" ht="31.8" hidden="false" customHeight="true" outlineLevel="0" collapsed="false">
      <c r="A343" s="26" t="s">
        <v>128</v>
      </c>
      <c r="B343" s="15" t="s">
        <v>52</v>
      </c>
      <c r="C343" s="16" t="n">
        <v>388</v>
      </c>
      <c r="D343" s="17" t="s">
        <v>260</v>
      </c>
      <c r="E343" s="18" t="s">
        <v>17</v>
      </c>
      <c r="F343" s="18" t="n">
        <v>1</v>
      </c>
      <c r="G343" s="21" t="n">
        <v>2000</v>
      </c>
      <c r="H343" s="21" t="n">
        <f aca="false">G343*F343</f>
        <v>2000</v>
      </c>
      <c r="I343" s="18" t="s">
        <v>243</v>
      </c>
    </row>
    <row r="344" customFormat="false" ht="31.8" hidden="false" customHeight="true" outlineLevel="0" collapsed="false">
      <c r="A344" s="26" t="s">
        <v>128</v>
      </c>
      <c r="B344" s="15" t="s">
        <v>52</v>
      </c>
      <c r="C344" s="16" t="n">
        <v>389</v>
      </c>
      <c r="D344" s="17" t="s">
        <v>260</v>
      </c>
      <c r="E344" s="18" t="s">
        <v>17</v>
      </c>
      <c r="F344" s="18" t="n">
        <v>1</v>
      </c>
      <c r="G344" s="21" t="n">
        <v>2000</v>
      </c>
      <c r="H344" s="21" t="n">
        <f aca="false">G344*F344</f>
        <v>2000</v>
      </c>
      <c r="I344" s="18" t="s">
        <v>243</v>
      </c>
    </row>
    <row r="345" customFormat="false" ht="31.8" hidden="false" customHeight="true" outlineLevel="0" collapsed="false">
      <c r="A345" s="20" t="s">
        <v>98</v>
      </c>
      <c r="B345" s="15" t="s">
        <v>52</v>
      </c>
      <c r="C345" s="16" t="n">
        <v>390</v>
      </c>
      <c r="D345" s="17" t="s">
        <v>270</v>
      </c>
      <c r="E345" s="18" t="s">
        <v>17</v>
      </c>
      <c r="F345" s="18" t="n">
        <v>1</v>
      </c>
      <c r="G345" s="21" t="n">
        <v>1030</v>
      </c>
      <c r="H345" s="21" t="n">
        <v>1030</v>
      </c>
      <c r="I345" s="18" t="s">
        <v>243</v>
      </c>
    </row>
    <row r="346" customFormat="false" ht="31.8" hidden="false" customHeight="true" outlineLevel="0" collapsed="false">
      <c r="A346" s="20" t="s">
        <v>129</v>
      </c>
      <c r="B346" s="15" t="s">
        <v>52</v>
      </c>
      <c r="C346" s="16" t="n">
        <v>391</v>
      </c>
      <c r="D346" s="17" t="s">
        <v>270</v>
      </c>
      <c r="E346" s="18" t="s">
        <v>17</v>
      </c>
      <c r="F346" s="18" t="n">
        <v>1</v>
      </c>
      <c r="G346" s="21" t="n">
        <v>1030</v>
      </c>
      <c r="H346" s="21" t="n">
        <v>1030</v>
      </c>
      <c r="I346" s="18" t="s">
        <v>243</v>
      </c>
    </row>
    <row r="347" customFormat="false" ht="31.8" hidden="false" customHeight="true" outlineLevel="0" collapsed="false">
      <c r="A347" s="20" t="s">
        <v>55</v>
      </c>
      <c r="B347" s="15" t="s">
        <v>49</v>
      </c>
      <c r="C347" s="16" t="n">
        <v>392</v>
      </c>
      <c r="D347" s="17" t="s">
        <v>252</v>
      </c>
      <c r="E347" s="18" t="s">
        <v>17</v>
      </c>
      <c r="F347" s="18" t="n">
        <v>1</v>
      </c>
      <c r="G347" s="19" t="n">
        <v>1750</v>
      </c>
      <c r="H347" s="19" t="n">
        <v>1750</v>
      </c>
      <c r="I347" s="18" t="s">
        <v>243</v>
      </c>
    </row>
    <row r="348" customFormat="false" ht="31.8" hidden="false" customHeight="true" outlineLevel="0" collapsed="false">
      <c r="A348" s="20" t="s">
        <v>121</v>
      </c>
      <c r="B348" s="15" t="s">
        <v>49</v>
      </c>
      <c r="C348" s="16" t="n">
        <v>393</v>
      </c>
      <c r="D348" s="17" t="s">
        <v>252</v>
      </c>
      <c r="E348" s="18" t="s">
        <v>17</v>
      </c>
      <c r="F348" s="18" t="n">
        <v>1</v>
      </c>
      <c r="G348" s="19" t="n">
        <v>1750</v>
      </c>
      <c r="H348" s="19" t="n">
        <v>1750</v>
      </c>
      <c r="I348" s="18" t="s">
        <v>243</v>
      </c>
    </row>
    <row r="349" customFormat="false" ht="31.8" hidden="false" customHeight="true" outlineLevel="0" collapsed="false">
      <c r="A349" s="20" t="s">
        <v>60</v>
      </c>
      <c r="B349" s="15" t="s">
        <v>49</v>
      </c>
      <c r="C349" s="16" t="n">
        <v>394</v>
      </c>
      <c r="D349" s="17" t="s">
        <v>252</v>
      </c>
      <c r="E349" s="18" t="s">
        <v>17</v>
      </c>
      <c r="F349" s="18" t="n">
        <v>1</v>
      </c>
      <c r="G349" s="19" t="n">
        <v>1750</v>
      </c>
      <c r="H349" s="19" t="n">
        <v>1750</v>
      </c>
      <c r="I349" s="18" t="s">
        <v>243</v>
      </c>
    </row>
    <row r="350" customFormat="false" ht="31.8" hidden="false" customHeight="true" outlineLevel="0" collapsed="false">
      <c r="A350" s="20" t="s">
        <v>55</v>
      </c>
      <c r="B350" s="15" t="s">
        <v>49</v>
      </c>
      <c r="C350" s="16" t="n">
        <v>395</v>
      </c>
      <c r="D350" s="17" t="s">
        <v>252</v>
      </c>
      <c r="E350" s="18" t="s">
        <v>17</v>
      </c>
      <c r="F350" s="18" t="n">
        <v>1</v>
      </c>
      <c r="G350" s="19" t="n">
        <v>1750</v>
      </c>
      <c r="H350" s="19" t="n">
        <v>1750</v>
      </c>
      <c r="I350" s="18" t="s">
        <v>243</v>
      </c>
    </row>
    <row r="351" customFormat="false" ht="31.8" hidden="false" customHeight="true" outlineLevel="0" collapsed="false">
      <c r="A351" s="20" t="s">
        <v>112</v>
      </c>
      <c r="B351" s="15" t="s">
        <v>141</v>
      </c>
      <c r="C351" s="16" t="n">
        <v>396</v>
      </c>
      <c r="D351" s="17" t="s">
        <v>271</v>
      </c>
      <c r="E351" s="18" t="s">
        <v>17</v>
      </c>
      <c r="F351" s="18" t="n">
        <v>1</v>
      </c>
      <c r="G351" s="19" t="n">
        <v>260</v>
      </c>
      <c r="H351" s="19" t="n">
        <f aca="false">G351*F351</f>
        <v>260</v>
      </c>
      <c r="I351" s="18" t="s">
        <v>272</v>
      </c>
    </row>
    <row r="352" customFormat="false" ht="31.8" hidden="false" customHeight="true" outlineLevel="0" collapsed="false">
      <c r="A352" s="20" t="s">
        <v>30</v>
      </c>
      <c r="B352" s="15" t="s">
        <v>70</v>
      </c>
      <c r="C352" s="16" t="n">
        <v>402</v>
      </c>
      <c r="D352" s="17" t="s">
        <v>273</v>
      </c>
      <c r="E352" s="18" t="s">
        <v>17</v>
      </c>
      <c r="F352" s="18" t="n">
        <v>1</v>
      </c>
      <c r="G352" s="19" t="n">
        <v>599</v>
      </c>
      <c r="H352" s="19" t="n">
        <f aca="false">G352*F352</f>
        <v>599</v>
      </c>
      <c r="I352" s="18" t="s">
        <v>274</v>
      </c>
    </row>
    <row r="353" customFormat="false" ht="31.8" hidden="false" customHeight="true" outlineLevel="0" collapsed="false">
      <c r="A353" s="20" t="s">
        <v>30</v>
      </c>
      <c r="B353" s="15" t="s">
        <v>70</v>
      </c>
      <c r="C353" s="16" t="n">
        <v>409</v>
      </c>
      <c r="D353" s="17" t="s">
        <v>275</v>
      </c>
      <c r="E353" s="18" t="s">
        <v>17</v>
      </c>
      <c r="F353" s="18" t="n">
        <v>1</v>
      </c>
      <c r="G353" s="19" t="n">
        <v>169</v>
      </c>
      <c r="H353" s="19" t="n">
        <f aca="false">G353*F353</f>
        <v>169</v>
      </c>
      <c r="I353" s="18" t="s">
        <v>274</v>
      </c>
    </row>
    <row r="354" customFormat="false" ht="31.8" hidden="false" customHeight="true" outlineLevel="0" collapsed="false">
      <c r="A354" s="20" t="s">
        <v>30</v>
      </c>
      <c r="B354" s="15" t="s">
        <v>70</v>
      </c>
      <c r="C354" s="16" t="n">
        <v>410</v>
      </c>
      <c r="D354" s="17" t="s">
        <v>275</v>
      </c>
      <c r="E354" s="18" t="s">
        <v>17</v>
      </c>
      <c r="F354" s="18" t="n">
        <v>1</v>
      </c>
      <c r="G354" s="19" t="n">
        <v>169</v>
      </c>
      <c r="H354" s="19" t="n">
        <f aca="false">G354*F354</f>
        <v>169</v>
      </c>
      <c r="I354" s="18" t="s">
        <v>274</v>
      </c>
    </row>
    <row r="355" customFormat="false" ht="31.8" hidden="false" customHeight="true" outlineLevel="0" collapsed="false">
      <c r="A355" s="20" t="s">
        <v>51</v>
      </c>
      <c r="B355" s="15" t="s">
        <v>25</v>
      </c>
      <c r="C355" s="16" t="n">
        <v>411</v>
      </c>
      <c r="D355" s="17" t="s">
        <v>276</v>
      </c>
      <c r="E355" s="18" t="s">
        <v>17</v>
      </c>
      <c r="F355" s="18" t="n">
        <v>1</v>
      </c>
      <c r="G355" s="19" t="n">
        <v>198.4</v>
      </c>
      <c r="H355" s="19" t="n">
        <f aca="false">+G355*F355</f>
        <v>198.4</v>
      </c>
      <c r="I355" s="18" t="s">
        <v>274</v>
      </c>
    </row>
    <row r="356" customFormat="false" ht="31.8" hidden="false" customHeight="true" outlineLevel="0" collapsed="false">
      <c r="A356" s="20" t="s">
        <v>51</v>
      </c>
      <c r="B356" s="15" t="s">
        <v>25</v>
      </c>
      <c r="C356" s="16" t="n">
        <v>412</v>
      </c>
      <c r="D356" s="17" t="s">
        <v>276</v>
      </c>
      <c r="E356" s="18" t="s">
        <v>17</v>
      </c>
      <c r="F356" s="18" t="n">
        <v>1</v>
      </c>
      <c r="G356" s="19" t="n">
        <v>198.4</v>
      </c>
      <c r="H356" s="19" t="n">
        <v>198.4</v>
      </c>
      <c r="I356" s="18" t="s">
        <v>274</v>
      </c>
    </row>
    <row r="357" customFormat="false" ht="31.8" hidden="false" customHeight="true" outlineLevel="0" collapsed="false">
      <c r="A357" s="20" t="s">
        <v>51</v>
      </c>
      <c r="B357" s="15" t="s">
        <v>25</v>
      </c>
      <c r="C357" s="16" t="n">
        <v>413</v>
      </c>
      <c r="D357" s="17" t="s">
        <v>276</v>
      </c>
      <c r="E357" s="18" t="s">
        <v>17</v>
      </c>
      <c r="F357" s="18" t="n">
        <v>1</v>
      </c>
      <c r="G357" s="19" t="n">
        <v>198.4</v>
      </c>
      <c r="H357" s="19" t="n">
        <v>198.4</v>
      </c>
      <c r="I357" s="18" t="s">
        <v>274</v>
      </c>
    </row>
    <row r="358" customFormat="false" ht="31.8" hidden="false" customHeight="true" outlineLevel="0" collapsed="false">
      <c r="A358" s="20" t="s">
        <v>51</v>
      </c>
      <c r="B358" s="15" t="s">
        <v>25</v>
      </c>
      <c r="C358" s="16" t="n">
        <v>414</v>
      </c>
      <c r="D358" s="17" t="s">
        <v>276</v>
      </c>
      <c r="E358" s="18" t="s">
        <v>17</v>
      </c>
      <c r="F358" s="18" t="n">
        <v>1</v>
      </c>
      <c r="G358" s="19" t="n">
        <v>198.4</v>
      </c>
      <c r="H358" s="19" t="n">
        <f aca="false">+G358*F358</f>
        <v>198.4</v>
      </c>
      <c r="I358" s="18" t="s">
        <v>274</v>
      </c>
    </row>
    <row r="359" customFormat="false" ht="31.8" hidden="false" customHeight="true" outlineLevel="0" collapsed="false">
      <c r="A359" s="20" t="s">
        <v>80</v>
      </c>
      <c r="B359" s="15" t="s">
        <v>25</v>
      </c>
      <c r="C359" s="16" t="n">
        <v>415</v>
      </c>
      <c r="D359" s="17" t="s">
        <v>276</v>
      </c>
      <c r="E359" s="18" t="s">
        <v>17</v>
      </c>
      <c r="F359" s="18" t="n">
        <v>1</v>
      </c>
      <c r="G359" s="19" t="n">
        <v>198.4</v>
      </c>
      <c r="H359" s="19" t="n">
        <f aca="false">G359*F359</f>
        <v>198.4</v>
      </c>
      <c r="I359" s="18" t="s">
        <v>274</v>
      </c>
    </row>
    <row r="360" customFormat="false" ht="31.8" hidden="false" customHeight="true" outlineLevel="0" collapsed="false">
      <c r="A360" s="20" t="s">
        <v>55</v>
      </c>
      <c r="B360" s="15" t="s">
        <v>25</v>
      </c>
      <c r="C360" s="16" t="n">
        <v>416</v>
      </c>
      <c r="D360" s="17" t="s">
        <v>276</v>
      </c>
      <c r="E360" s="18" t="s">
        <v>17</v>
      </c>
      <c r="F360" s="18" t="n">
        <v>1</v>
      </c>
      <c r="G360" s="19" t="n">
        <v>198.4</v>
      </c>
      <c r="H360" s="19" t="n">
        <v>198.4</v>
      </c>
      <c r="I360" s="18" t="s">
        <v>274</v>
      </c>
    </row>
    <row r="361" customFormat="false" ht="31.8" hidden="false" customHeight="true" outlineLevel="0" collapsed="false">
      <c r="A361" s="20" t="s">
        <v>51</v>
      </c>
      <c r="B361" s="15" t="s">
        <v>25</v>
      </c>
      <c r="C361" s="16" t="n">
        <v>417</v>
      </c>
      <c r="D361" s="17" t="s">
        <v>276</v>
      </c>
      <c r="E361" s="18" t="s">
        <v>17</v>
      </c>
      <c r="F361" s="18" t="n">
        <v>1</v>
      </c>
      <c r="G361" s="19" t="n">
        <v>198.4</v>
      </c>
      <c r="H361" s="19" t="n">
        <f aca="false">+G361*F361</f>
        <v>198.4</v>
      </c>
      <c r="I361" s="18" t="s">
        <v>274</v>
      </c>
    </row>
    <row r="362" customFormat="false" ht="31.8" hidden="false" customHeight="true" outlineLevel="0" collapsed="false">
      <c r="A362" s="20" t="s">
        <v>112</v>
      </c>
      <c r="B362" s="15" t="s">
        <v>52</v>
      </c>
      <c r="C362" s="16" t="n">
        <v>418</v>
      </c>
      <c r="D362" s="17" t="s">
        <v>277</v>
      </c>
      <c r="E362" s="18" t="s">
        <v>17</v>
      </c>
      <c r="F362" s="18" t="n">
        <v>1</v>
      </c>
      <c r="G362" s="21" t="n">
        <v>1750</v>
      </c>
      <c r="H362" s="21" t="n">
        <v>1750</v>
      </c>
      <c r="I362" s="18" t="s">
        <v>278</v>
      </c>
    </row>
    <row r="363" customFormat="false" ht="31.8" hidden="false" customHeight="true" outlineLevel="0" collapsed="false">
      <c r="A363" s="20" t="s">
        <v>24</v>
      </c>
      <c r="B363" s="15" t="s">
        <v>52</v>
      </c>
      <c r="C363" s="16" t="n">
        <v>419</v>
      </c>
      <c r="D363" s="17" t="s">
        <v>277</v>
      </c>
      <c r="E363" s="18" t="s">
        <v>17</v>
      </c>
      <c r="F363" s="18" t="n">
        <v>1</v>
      </c>
      <c r="G363" s="21" t="n">
        <v>1750</v>
      </c>
      <c r="H363" s="21" t="n">
        <v>1750</v>
      </c>
      <c r="I363" s="18" t="s">
        <v>278</v>
      </c>
    </row>
    <row r="364" customFormat="false" ht="31.8" hidden="false" customHeight="true" outlineLevel="0" collapsed="false">
      <c r="A364" s="20" t="s">
        <v>122</v>
      </c>
      <c r="B364" s="15" t="s">
        <v>52</v>
      </c>
      <c r="C364" s="16" t="n">
        <v>420</v>
      </c>
      <c r="D364" s="17" t="s">
        <v>279</v>
      </c>
      <c r="E364" s="18" t="s">
        <v>17</v>
      </c>
      <c r="F364" s="18" t="n">
        <v>1</v>
      </c>
      <c r="G364" s="21" t="n">
        <v>235</v>
      </c>
      <c r="H364" s="21" t="n">
        <f aca="false">G364*F364</f>
        <v>235</v>
      </c>
      <c r="I364" s="18" t="s">
        <v>243</v>
      </c>
    </row>
    <row r="365" customFormat="false" ht="31.8" hidden="false" customHeight="true" outlineLevel="0" collapsed="false">
      <c r="A365" s="20" t="s">
        <v>51</v>
      </c>
      <c r="B365" s="15" t="s">
        <v>31</v>
      </c>
      <c r="C365" s="16" t="n">
        <v>421</v>
      </c>
      <c r="D365" s="17" t="s">
        <v>280</v>
      </c>
      <c r="E365" s="18" t="s">
        <v>17</v>
      </c>
      <c r="F365" s="18" t="n">
        <v>1</v>
      </c>
      <c r="G365" s="19" t="n">
        <v>599</v>
      </c>
      <c r="H365" s="19" t="n">
        <f aca="false">+G365*F365</f>
        <v>599</v>
      </c>
      <c r="I365" s="18" t="s">
        <v>281</v>
      </c>
    </row>
    <row r="366" customFormat="false" ht="31.8" hidden="false" customHeight="true" outlineLevel="0" collapsed="false">
      <c r="A366" s="20" t="s">
        <v>282</v>
      </c>
      <c r="B366" s="15" t="s">
        <v>31</v>
      </c>
      <c r="C366" s="16" t="n">
        <v>422</v>
      </c>
      <c r="D366" s="17" t="s">
        <v>280</v>
      </c>
      <c r="E366" s="18" t="s">
        <v>17</v>
      </c>
      <c r="F366" s="18" t="n">
        <v>1</v>
      </c>
      <c r="G366" s="19" t="n">
        <v>599</v>
      </c>
      <c r="H366" s="19" t="n">
        <v>599</v>
      </c>
      <c r="I366" s="18" t="s">
        <v>281</v>
      </c>
    </row>
    <row r="367" customFormat="false" ht="31.8" hidden="false" customHeight="true" outlineLevel="0" collapsed="false">
      <c r="A367" s="20" t="s">
        <v>283</v>
      </c>
      <c r="B367" s="15" t="s">
        <v>168</v>
      </c>
      <c r="C367" s="16" t="n">
        <v>424</v>
      </c>
      <c r="D367" s="17" t="s">
        <v>284</v>
      </c>
      <c r="E367" s="18" t="s">
        <v>17</v>
      </c>
      <c r="F367" s="18" t="n">
        <v>1</v>
      </c>
      <c r="G367" s="19" t="n">
        <v>119.9</v>
      </c>
      <c r="H367" s="19" t="n">
        <v>119.9</v>
      </c>
      <c r="I367" s="18" t="s">
        <v>281</v>
      </c>
    </row>
    <row r="368" customFormat="false" ht="31.8" hidden="false" customHeight="true" outlineLevel="0" collapsed="false">
      <c r="A368" s="20" t="s">
        <v>195</v>
      </c>
      <c r="B368" s="15" t="s">
        <v>176</v>
      </c>
      <c r="C368" s="16" t="n">
        <v>425</v>
      </c>
      <c r="D368" s="17" t="s">
        <v>285</v>
      </c>
      <c r="E368" s="18" t="s">
        <v>17</v>
      </c>
      <c r="F368" s="18" t="n">
        <v>1</v>
      </c>
      <c r="G368" s="19" t="n">
        <v>37.9</v>
      </c>
      <c r="H368" s="19" t="n">
        <v>37.9</v>
      </c>
      <c r="I368" s="18" t="s">
        <v>281</v>
      </c>
    </row>
    <row r="369" customFormat="false" ht="31.8" hidden="false" customHeight="true" outlineLevel="0" collapsed="false">
      <c r="A369" s="20" t="s">
        <v>59</v>
      </c>
      <c r="B369" s="15" t="s">
        <v>31</v>
      </c>
      <c r="C369" s="16" t="n">
        <v>426</v>
      </c>
      <c r="D369" s="17" t="s">
        <v>286</v>
      </c>
      <c r="E369" s="18" t="s">
        <v>17</v>
      </c>
      <c r="F369" s="18" t="n">
        <v>1</v>
      </c>
      <c r="G369" s="19" t="n">
        <v>54.99</v>
      </c>
      <c r="H369" s="19" t="n">
        <v>54.99</v>
      </c>
      <c r="I369" s="18" t="s">
        <v>281</v>
      </c>
    </row>
    <row r="370" customFormat="false" ht="31.8" hidden="false" customHeight="true" outlineLevel="0" collapsed="false">
      <c r="A370" s="20" t="s">
        <v>261</v>
      </c>
      <c r="B370" s="15" t="s">
        <v>52</v>
      </c>
      <c r="C370" s="16" t="n">
        <v>427</v>
      </c>
      <c r="D370" s="17" t="s">
        <v>287</v>
      </c>
      <c r="E370" s="18" t="s">
        <v>17</v>
      </c>
      <c r="F370" s="18" t="n">
        <v>1</v>
      </c>
      <c r="G370" s="21" t="n">
        <v>383</v>
      </c>
      <c r="H370" s="21" t="n">
        <f aca="false">G370*F370</f>
        <v>383</v>
      </c>
      <c r="I370" s="18" t="s">
        <v>288</v>
      </c>
    </row>
    <row r="371" customFormat="false" ht="31.8" hidden="false" customHeight="true" outlineLevel="0" collapsed="false">
      <c r="A371" s="20" t="s">
        <v>186</v>
      </c>
      <c r="B371" s="15" t="s">
        <v>289</v>
      </c>
      <c r="C371" s="16" t="n">
        <v>432</v>
      </c>
      <c r="D371" s="17" t="s">
        <v>290</v>
      </c>
      <c r="E371" s="18" t="s">
        <v>17</v>
      </c>
      <c r="F371" s="18" t="n">
        <v>1</v>
      </c>
      <c r="G371" s="19" t="n">
        <v>180</v>
      </c>
      <c r="H371" s="19" t="n">
        <v>180</v>
      </c>
      <c r="I371" s="18" t="s">
        <v>288</v>
      </c>
    </row>
    <row r="372" customFormat="false" ht="31.8" hidden="false" customHeight="true" outlineLevel="0" collapsed="false">
      <c r="A372" s="20" t="s">
        <v>67</v>
      </c>
      <c r="B372" s="15" t="s">
        <v>70</v>
      </c>
      <c r="C372" s="16" t="n">
        <v>433</v>
      </c>
      <c r="D372" s="17" t="s">
        <v>291</v>
      </c>
      <c r="E372" s="18" t="s">
        <v>17</v>
      </c>
      <c r="F372" s="18" t="n">
        <v>1</v>
      </c>
      <c r="G372" s="19" t="n">
        <v>234.01</v>
      </c>
      <c r="H372" s="19" t="n">
        <f aca="false">G372*F372</f>
        <v>234.01</v>
      </c>
      <c r="I372" s="18" t="s">
        <v>288</v>
      </c>
    </row>
    <row r="373" customFormat="false" ht="31.8" hidden="false" customHeight="true" outlineLevel="0" collapsed="false">
      <c r="A373" s="20" t="s">
        <v>67</v>
      </c>
      <c r="B373" s="15" t="s">
        <v>70</v>
      </c>
      <c r="C373" s="16" t="n">
        <v>434</v>
      </c>
      <c r="D373" s="17" t="s">
        <v>292</v>
      </c>
      <c r="E373" s="18" t="s">
        <v>17</v>
      </c>
      <c r="F373" s="18" t="n">
        <v>1</v>
      </c>
      <c r="G373" s="19" t="n">
        <v>74</v>
      </c>
      <c r="H373" s="19" t="n">
        <f aca="false">G373*F373</f>
        <v>74</v>
      </c>
      <c r="I373" s="18" t="s">
        <v>288</v>
      </c>
    </row>
    <row r="374" customFormat="false" ht="31.8" hidden="false" customHeight="true" outlineLevel="0" collapsed="false">
      <c r="A374" s="20" t="s">
        <v>67</v>
      </c>
      <c r="B374" s="15" t="s">
        <v>70</v>
      </c>
      <c r="C374" s="16" t="n">
        <v>435</v>
      </c>
      <c r="D374" s="17" t="s">
        <v>292</v>
      </c>
      <c r="E374" s="18" t="s">
        <v>17</v>
      </c>
      <c r="F374" s="18" t="n">
        <v>1</v>
      </c>
      <c r="G374" s="19" t="n">
        <v>74</v>
      </c>
      <c r="H374" s="19" t="n">
        <f aca="false">G374*F374</f>
        <v>74</v>
      </c>
      <c r="I374" s="18" t="s">
        <v>288</v>
      </c>
    </row>
    <row r="375" customFormat="false" ht="31.8" hidden="false" customHeight="true" outlineLevel="0" collapsed="false">
      <c r="A375" s="20" t="s">
        <v>67</v>
      </c>
      <c r="B375" s="15" t="s">
        <v>70</v>
      </c>
      <c r="C375" s="16" t="n">
        <v>436</v>
      </c>
      <c r="D375" s="17" t="s">
        <v>292</v>
      </c>
      <c r="E375" s="18" t="s">
        <v>17</v>
      </c>
      <c r="F375" s="18" t="n">
        <v>1</v>
      </c>
      <c r="G375" s="19" t="n">
        <v>74</v>
      </c>
      <c r="H375" s="19" t="n">
        <f aca="false">G375*F375</f>
        <v>74</v>
      </c>
      <c r="I375" s="18" t="s">
        <v>288</v>
      </c>
    </row>
    <row r="376" customFormat="false" ht="31.8" hidden="false" customHeight="true" outlineLevel="0" collapsed="false">
      <c r="A376" s="20" t="s">
        <v>67</v>
      </c>
      <c r="B376" s="15" t="s">
        <v>70</v>
      </c>
      <c r="C376" s="16" t="n">
        <v>437</v>
      </c>
      <c r="D376" s="17" t="s">
        <v>292</v>
      </c>
      <c r="E376" s="18" t="s">
        <v>17</v>
      </c>
      <c r="F376" s="18" t="n">
        <v>1</v>
      </c>
      <c r="G376" s="19" t="n">
        <v>74</v>
      </c>
      <c r="H376" s="19" t="n">
        <f aca="false">G376*F376</f>
        <v>74</v>
      </c>
      <c r="I376" s="18" t="s">
        <v>288</v>
      </c>
    </row>
    <row r="377" customFormat="false" ht="31.8" hidden="false" customHeight="true" outlineLevel="0" collapsed="false">
      <c r="A377" s="20" t="s">
        <v>67</v>
      </c>
      <c r="B377" s="15" t="s">
        <v>70</v>
      </c>
      <c r="C377" s="16" t="n">
        <v>438</v>
      </c>
      <c r="D377" s="17" t="s">
        <v>292</v>
      </c>
      <c r="E377" s="18" t="s">
        <v>17</v>
      </c>
      <c r="F377" s="18" t="n">
        <v>1</v>
      </c>
      <c r="G377" s="19" t="n">
        <v>74</v>
      </c>
      <c r="H377" s="19" t="n">
        <f aca="false">G377*F377</f>
        <v>74</v>
      </c>
      <c r="I377" s="18" t="s">
        <v>288</v>
      </c>
    </row>
    <row r="378" customFormat="false" ht="31.8" hidden="false" customHeight="true" outlineLevel="0" collapsed="false">
      <c r="A378" s="20" t="s">
        <v>67</v>
      </c>
      <c r="B378" s="15" t="s">
        <v>70</v>
      </c>
      <c r="C378" s="16" t="n">
        <v>439</v>
      </c>
      <c r="D378" s="17" t="s">
        <v>292</v>
      </c>
      <c r="E378" s="18" t="s">
        <v>17</v>
      </c>
      <c r="F378" s="18" t="n">
        <v>1</v>
      </c>
      <c r="G378" s="19" t="n">
        <v>74</v>
      </c>
      <c r="H378" s="19" t="n">
        <f aca="false">G378*F378</f>
        <v>74</v>
      </c>
      <c r="I378" s="18" t="s">
        <v>288</v>
      </c>
    </row>
    <row r="379" customFormat="false" ht="31.8" hidden="false" customHeight="true" outlineLevel="0" collapsed="false">
      <c r="A379" s="20" t="s">
        <v>136</v>
      </c>
      <c r="B379" s="15" t="s">
        <v>70</v>
      </c>
      <c r="C379" s="16" t="n">
        <v>440</v>
      </c>
      <c r="D379" s="17" t="s">
        <v>293</v>
      </c>
      <c r="E379" s="18" t="s">
        <v>17</v>
      </c>
      <c r="F379" s="18" t="n">
        <v>1</v>
      </c>
      <c r="G379" s="19" t="n">
        <v>434.7</v>
      </c>
      <c r="H379" s="19" t="n">
        <f aca="false">G379*F379</f>
        <v>434.7</v>
      </c>
      <c r="I379" s="18" t="s">
        <v>294</v>
      </c>
    </row>
    <row r="380" customFormat="false" ht="31.8" hidden="false" customHeight="true" outlineLevel="0" collapsed="false">
      <c r="A380" s="20" t="s">
        <v>136</v>
      </c>
      <c r="B380" s="15" t="s">
        <v>70</v>
      </c>
      <c r="C380" s="16" t="n">
        <v>441</v>
      </c>
      <c r="D380" s="17" t="s">
        <v>293</v>
      </c>
      <c r="E380" s="18" t="s">
        <v>17</v>
      </c>
      <c r="F380" s="18" t="n">
        <v>1</v>
      </c>
      <c r="G380" s="19" t="n">
        <v>434.7</v>
      </c>
      <c r="H380" s="19" t="n">
        <f aca="false">G380*F380</f>
        <v>434.7</v>
      </c>
      <c r="I380" s="18" t="s">
        <v>294</v>
      </c>
    </row>
    <row r="381" customFormat="false" ht="31.8" hidden="false" customHeight="true" outlineLevel="0" collapsed="false">
      <c r="A381" s="20" t="s">
        <v>136</v>
      </c>
      <c r="B381" s="15" t="s">
        <v>70</v>
      </c>
      <c r="C381" s="16" t="n">
        <v>443</v>
      </c>
      <c r="D381" s="17" t="s">
        <v>295</v>
      </c>
      <c r="E381" s="18" t="s">
        <v>17</v>
      </c>
      <c r="F381" s="18" t="n">
        <v>1</v>
      </c>
      <c r="G381" s="19" t="n">
        <v>434.7</v>
      </c>
      <c r="H381" s="19" t="n">
        <f aca="false">G381*F381</f>
        <v>434.7</v>
      </c>
      <c r="I381" s="18" t="s">
        <v>294</v>
      </c>
    </row>
    <row r="382" customFormat="false" ht="31.8" hidden="false" customHeight="true" outlineLevel="0" collapsed="false">
      <c r="A382" s="20" t="s">
        <v>136</v>
      </c>
      <c r="B382" s="15" t="s">
        <v>70</v>
      </c>
      <c r="C382" s="16" t="n">
        <v>444</v>
      </c>
      <c r="D382" s="17" t="s">
        <v>296</v>
      </c>
      <c r="E382" s="18" t="s">
        <v>17</v>
      </c>
      <c r="F382" s="18" t="n">
        <v>1</v>
      </c>
      <c r="G382" s="19" t="n">
        <v>504</v>
      </c>
      <c r="H382" s="19" t="n">
        <f aca="false">G382*F382</f>
        <v>504</v>
      </c>
      <c r="I382" s="18" t="s">
        <v>294</v>
      </c>
    </row>
    <row r="383" customFormat="false" ht="31.8" hidden="false" customHeight="true" outlineLevel="0" collapsed="false">
      <c r="A383" s="20" t="s">
        <v>136</v>
      </c>
      <c r="B383" s="15" t="s">
        <v>70</v>
      </c>
      <c r="C383" s="16" t="n">
        <v>446</v>
      </c>
      <c r="D383" s="17" t="s">
        <v>297</v>
      </c>
      <c r="E383" s="18" t="s">
        <v>17</v>
      </c>
      <c r="F383" s="18" t="n">
        <v>1</v>
      </c>
      <c r="G383" s="19" t="n">
        <v>296.1</v>
      </c>
      <c r="H383" s="19" t="n">
        <f aca="false">G383*F383</f>
        <v>296.1</v>
      </c>
      <c r="I383" s="18" t="s">
        <v>294</v>
      </c>
    </row>
    <row r="384" customFormat="false" ht="31.8" hidden="false" customHeight="true" outlineLevel="0" collapsed="false">
      <c r="A384" s="20" t="s">
        <v>136</v>
      </c>
      <c r="B384" s="15" t="s">
        <v>70</v>
      </c>
      <c r="C384" s="16" t="n">
        <v>747</v>
      </c>
      <c r="D384" s="17" t="s">
        <v>298</v>
      </c>
      <c r="E384" s="18" t="s">
        <v>17</v>
      </c>
      <c r="F384" s="18" t="n">
        <v>1</v>
      </c>
      <c r="G384" s="19" t="n">
        <v>198</v>
      </c>
      <c r="H384" s="19" t="n">
        <f aca="false">G384*F384</f>
        <v>198</v>
      </c>
      <c r="I384" s="18" t="s">
        <v>294</v>
      </c>
    </row>
    <row r="385" customFormat="false" ht="31.8" hidden="false" customHeight="true" outlineLevel="0" collapsed="false">
      <c r="A385" s="20" t="s">
        <v>136</v>
      </c>
      <c r="B385" s="15" t="s">
        <v>70</v>
      </c>
      <c r="C385" s="16" t="n">
        <v>748</v>
      </c>
      <c r="D385" s="17" t="s">
        <v>298</v>
      </c>
      <c r="E385" s="18" t="s">
        <v>17</v>
      </c>
      <c r="F385" s="18" t="n">
        <v>1</v>
      </c>
      <c r="G385" s="19" t="n">
        <v>198</v>
      </c>
      <c r="H385" s="19" t="n">
        <f aca="false">G385*F385</f>
        <v>198</v>
      </c>
      <c r="I385" s="18" t="s">
        <v>294</v>
      </c>
    </row>
    <row r="386" customFormat="false" ht="31.8" hidden="false" customHeight="true" outlineLevel="0" collapsed="false">
      <c r="A386" s="20" t="s">
        <v>136</v>
      </c>
      <c r="B386" s="15" t="s">
        <v>70</v>
      </c>
      <c r="C386" s="16" t="n">
        <v>749</v>
      </c>
      <c r="D386" s="17" t="s">
        <v>298</v>
      </c>
      <c r="E386" s="18" t="s">
        <v>17</v>
      </c>
      <c r="F386" s="18" t="n">
        <v>1</v>
      </c>
      <c r="G386" s="19" t="n">
        <v>198</v>
      </c>
      <c r="H386" s="19" t="n">
        <f aca="false">G386*F386</f>
        <v>198</v>
      </c>
      <c r="I386" s="18" t="s">
        <v>294</v>
      </c>
    </row>
    <row r="387" customFormat="false" ht="31.8" hidden="false" customHeight="true" outlineLevel="0" collapsed="false">
      <c r="A387" s="20" t="s">
        <v>136</v>
      </c>
      <c r="B387" s="15" t="s">
        <v>70</v>
      </c>
      <c r="C387" s="16" t="n">
        <v>750</v>
      </c>
      <c r="D387" s="17" t="s">
        <v>298</v>
      </c>
      <c r="E387" s="18" t="s">
        <v>17</v>
      </c>
      <c r="F387" s="18" t="n">
        <v>1</v>
      </c>
      <c r="G387" s="19" t="n">
        <v>198</v>
      </c>
      <c r="H387" s="19" t="n">
        <f aca="false">G387*F387</f>
        <v>198</v>
      </c>
      <c r="I387" s="18" t="s">
        <v>294</v>
      </c>
    </row>
    <row r="388" customFormat="false" ht="31.8" hidden="false" customHeight="true" outlineLevel="0" collapsed="false">
      <c r="A388" s="20" t="s">
        <v>136</v>
      </c>
      <c r="B388" s="15" t="s">
        <v>70</v>
      </c>
      <c r="C388" s="16" t="n">
        <v>751</v>
      </c>
      <c r="D388" s="17" t="s">
        <v>298</v>
      </c>
      <c r="E388" s="18" t="s">
        <v>17</v>
      </c>
      <c r="F388" s="18" t="n">
        <v>1</v>
      </c>
      <c r="G388" s="19" t="n">
        <v>198</v>
      </c>
      <c r="H388" s="19" t="n">
        <f aca="false">G388*F388</f>
        <v>198</v>
      </c>
      <c r="I388" s="18" t="s">
        <v>294</v>
      </c>
    </row>
    <row r="389" customFormat="false" ht="31.8" hidden="false" customHeight="true" outlineLevel="0" collapsed="false">
      <c r="A389" s="20" t="s">
        <v>136</v>
      </c>
      <c r="B389" s="15" t="s">
        <v>70</v>
      </c>
      <c r="C389" s="16" t="n">
        <v>752</v>
      </c>
      <c r="D389" s="17" t="s">
        <v>298</v>
      </c>
      <c r="E389" s="18" t="s">
        <v>17</v>
      </c>
      <c r="F389" s="18" t="n">
        <v>1</v>
      </c>
      <c r="G389" s="19" t="n">
        <v>198</v>
      </c>
      <c r="H389" s="19" t="n">
        <f aca="false">G389*F389</f>
        <v>198</v>
      </c>
      <c r="I389" s="18" t="s">
        <v>294</v>
      </c>
    </row>
    <row r="390" customFormat="false" ht="31.8" hidden="false" customHeight="true" outlineLevel="0" collapsed="false">
      <c r="A390" s="20" t="s">
        <v>136</v>
      </c>
      <c r="B390" s="15" t="s">
        <v>70</v>
      </c>
      <c r="C390" s="16" t="n">
        <v>753</v>
      </c>
      <c r="D390" s="17" t="s">
        <v>298</v>
      </c>
      <c r="E390" s="18" t="s">
        <v>17</v>
      </c>
      <c r="F390" s="18" t="n">
        <v>1</v>
      </c>
      <c r="G390" s="19" t="n">
        <v>198</v>
      </c>
      <c r="H390" s="19" t="n">
        <f aca="false">G390*F390</f>
        <v>198</v>
      </c>
      <c r="I390" s="18" t="s">
        <v>294</v>
      </c>
    </row>
    <row r="391" customFormat="false" ht="31.8" hidden="false" customHeight="true" outlineLevel="0" collapsed="false">
      <c r="A391" s="20" t="s">
        <v>136</v>
      </c>
      <c r="B391" s="15" t="s">
        <v>70</v>
      </c>
      <c r="C391" s="16" t="n">
        <v>754</v>
      </c>
      <c r="D391" s="17" t="s">
        <v>298</v>
      </c>
      <c r="E391" s="18" t="s">
        <v>17</v>
      </c>
      <c r="F391" s="18" t="n">
        <v>1</v>
      </c>
      <c r="G391" s="19" t="n">
        <v>198</v>
      </c>
      <c r="H391" s="19" t="n">
        <f aca="false">G391*F391</f>
        <v>198</v>
      </c>
      <c r="I391" s="18" t="s">
        <v>294</v>
      </c>
    </row>
    <row r="392" customFormat="false" ht="31.8" hidden="false" customHeight="true" outlineLevel="0" collapsed="false">
      <c r="A392" s="20" t="s">
        <v>136</v>
      </c>
      <c r="B392" s="15" t="s">
        <v>70</v>
      </c>
      <c r="C392" s="16" t="n">
        <v>755</v>
      </c>
      <c r="D392" s="17" t="s">
        <v>298</v>
      </c>
      <c r="E392" s="18" t="s">
        <v>17</v>
      </c>
      <c r="F392" s="18" t="n">
        <v>1</v>
      </c>
      <c r="G392" s="19" t="n">
        <v>198</v>
      </c>
      <c r="H392" s="19" t="n">
        <f aca="false">G392*F392</f>
        <v>198</v>
      </c>
      <c r="I392" s="18" t="s">
        <v>294</v>
      </c>
    </row>
    <row r="393" customFormat="false" ht="31.8" hidden="false" customHeight="true" outlineLevel="0" collapsed="false">
      <c r="A393" s="20" t="s">
        <v>136</v>
      </c>
      <c r="B393" s="15" t="s">
        <v>70</v>
      </c>
      <c r="C393" s="16" t="n">
        <v>756</v>
      </c>
      <c r="D393" s="17" t="s">
        <v>298</v>
      </c>
      <c r="E393" s="18" t="s">
        <v>17</v>
      </c>
      <c r="F393" s="18" t="n">
        <v>1</v>
      </c>
      <c r="G393" s="19" t="n">
        <v>198</v>
      </c>
      <c r="H393" s="19" t="n">
        <f aca="false">G393*F393</f>
        <v>198</v>
      </c>
      <c r="I393" s="18" t="s">
        <v>294</v>
      </c>
    </row>
    <row r="394" customFormat="false" ht="31.8" hidden="false" customHeight="true" outlineLevel="0" collapsed="false">
      <c r="A394" s="20" t="s">
        <v>136</v>
      </c>
      <c r="B394" s="15" t="s">
        <v>70</v>
      </c>
      <c r="C394" s="16" t="n">
        <v>757</v>
      </c>
      <c r="D394" s="17" t="s">
        <v>298</v>
      </c>
      <c r="E394" s="18" t="s">
        <v>17</v>
      </c>
      <c r="F394" s="18" t="n">
        <v>1</v>
      </c>
      <c r="G394" s="19" t="n">
        <v>198</v>
      </c>
      <c r="H394" s="19" t="n">
        <f aca="false">G394*F394</f>
        <v>198</v>
      </c>
      <c r="I394" s="18" t="s">
        <v>294</v>
      </c>
    </row>
    <row r="395" customFormat="false" ht="31.8" hidden="false" customHeight="true" outlineLevel="0" collapsed="false">
      <c r="A395" s="20" t="s">
        <v>136</v>
      </c>
      <c r="B395" s="15" t="s">
        <v>70</v>
      </c>
      <c r="C395" s="16" t="n">
        <v>758</v>
      </c>
      <c r="D395" s="17" t="s">
        <v>298</v>
      </c>
      <c r="E395" s="18" t="s">
        <v>17</v>
      </c>
      <c r="F395" s="18" t="n">
        <v>1</v>
      </c>
      <c r="G395" s="19" t="n">
        <v>198</v>
      </c>
      <c r="H395" s="19" t="n">
        <f aca="false">G395*F395</f>
        <v>198</v>
      </c>
      <c r="I395" s="18" t="s">
        <v>294</v>
      </c>
    </row>
    <row r="396" customFormat="false" ht="31.8" hidden="false" customHeight="true" outlineLevel="0" collapsed="false">
      <c r="A396" s="20" t="s">
        <v>136</v>
      </c>
      <c r="B396" s="15" t="s">
        <v>70</v>
      </c>
      <c r="C396" s="16" t="n">
        <v>759</v>
      </c>
      <c r="D396" s="17" t="s">
        <v>299</v>
      </c>
      <c r="E396" s="18" t="s">
        <v>17</v>
      </c>
      <c r="F396" s="18" t="n">
        <v>1</v>
      </c>
      <c r="G396" s="19" t="n">
        <v>263.7</v>
      </c>
      <c r="H396" s="19" t="n">
        <f aca="false">G396*F396</f>
        <v>263.7</v>
      </c>
      <c r="I396" s="18" t="s">
        <v>294</v>
      </c>
    </row>
    <row r="397" customFormat="false" ht="31.8" hidden="false" customHeight="true" outlineLevel="0" collapsed="false">
      <c r="A397" s="20" t="s">
        <v>136</v>
      </c>
      <c r="B397" s="15" t="s">
        <v>70</v>
      </c>
      <c r="C397" s="16" t="n">
        <v>760</v>
      </c>
      <c r="D397" s="17" t="s">
        <v>299</v>
      </c>
      <c r="E397" s="18" t="s">
        <v>17</v>
      </c>
      <c r="F397" s="18" t="n">
        <v>1</v>
      </c>
      <c r="G397" s="19" t="n">
        <v>263.7</v>
      </c>
      <c r="H397" s="19" t="n">
        <f aca="false">G397*F397</f>
        <v>263.7</v>
      </c>
      <c r="I397" s="18" t="s">
        <v>294</v>
      </c>
    </row>
    <row r="398" customFormat="false" ht="31.8" hidden="false" customHeight="true" outlineLevel="0" collapsed="false">
      <c r="A398" s="20" t="s">
        <v>136</v>
      </c>
      <c r="B398" s="15" t="s">
        <v>70</v>
      </c>
      <c r="C398" s="16" t="n">
        <v>761</v>
      </c>
      <c r="D398" s="17" t="s">
        <v>299</v>
      </c>
      <c r="E398" s="18" t="s">
        <v>17</v>
      </c>
      <c r="F398" s="18" t="n">
        <v>1</v>
      </c>
      <c r="G398" s="19" t="n">
        <v>263.7</v>
      </c>
      <c r="H398" s="19" t="n">
        <f aca="false">G398*F398</f>
        <v>263.7</v>
      </c>
      <c r="I398" s="18" t="s">
        <v>294</v>
      </c>
    </row>
    <row r="399" customFormat="false" ht="31.8" hidden="false" customHeight="true" outlineLevel="0" collapsed="false">
      <c r="A399" s="20" t="s">
        <v>136</v>
      </c>
      <c r="B399" s="15" t="s">
        <v>70</v>
      </c>
      <c r="C399" s="16" t="n">
        <v>762</v>
      </c>
      <c r="D399" s="17" t="s">
        <v>300</v>
      </c>
      <c r="E399" s="18" t="s">
        <v>17</v>
      </c>
      <c r="F399" s="18" t="n">
        <v>1</v>
      </c>
      <c r="G399" s="19" t="n">
        <v>1029</v>
      </c>
      <c r="H399" s="19" t="n">
        <f aca="false">G399*F399</f>
        <v>1029</v>
      </c>
      <c r="I399" s="18" t="s">
        <v>294</v>
      </c>
    </row>
    <row r="400" customFormat="false" ht="31.8" hidden="false" customHeight="true" outlineLevel="0" collapsed="false">
      <c r="A400" s="20" t="s">
        <v>136</v>
      </c>
      <c r="B400" s="15" t="s">
        <v>70</v>
      </c>
      <c r="C400" s="16" t="n">
        <v>763</v>
      </c>
      <c r="D400" s="17" t="s">
        <v>301</v>
      </c>
      <c r="E400" s="18" t="s">
        <v>17</v>
      </c>
      <c r="F400" s="18" t="n">
        <v>1</v>
      </c>
      <c r="G400" s="19" t="n">
        <v>559.17</v>
      </c>
      <c r="H400" s="19" t="n">
        <f aca="false">G400*F400</f>
        <v>559.17</v>
      </c>
      <c r="I400" s="18" t="s">
        <v>294</v>
      </c>
    </row>
    <row r="401" customFormat="false" ht="31.8" hidden="false" customHeight="true" outlineLevel="0" collapsed="false">
      <c r="A401" s="20" t="s">
        <v>136</v>
      </c>
      <c r="B401" s="15" t="s">
        <v>70</v>
      </c>
      <c r="C401" s="16" t="n">
        <v>764</v>
      </c>
      <c r="D401" s="17" t="s">
        <v>301</v>
      </c>
      <c r="E401" s="18" t="s">
        <v>17</v>
      </c>
      <c r="F401" s="18" t="n">
        <v>1</v>
      </c>
      <c r="G401" s="19" t="n">
        <v>559.17</v>
      </c>
      <c r="H401" s="19" t="n">
        <f aca="false">G401*F401</f>
        <v>559.17</v>
      </c>
      <c r="I401" s="18" t="s">
        <v>294</v>
      </c>
    </row>
    <row r="402" customFormat="false" ht="31.8" hidden="false" customHeight="true" outlineLevel="0" collapsed="false">
      <c r="A402" s="20" t="s">
        <v>136</v>
      </c>
      <c r="B402" s="15" t="s">
        <v>70</v>
      </c>
      <c r="C402" s="16" t="n">
        <v>765</v>
      </c>
      <c r="D402" s="17" t="s">
        <v>301</v>
      </c>
      <c r="E402" s="18" t="s">
        <v>17</v>
      </c>
      <c r="F402" s="18" t="n">
        <v>1</v>
      </c>
      <c r="G402" s="19" t="n">
        <v>559.17</v>
      </c>
      <c r="H402" s="19" t="n">
        <f aca="false">G402*F402</f>
        <v>559.17</v>
      </c>
      <c r="I402" s="18" t="s">
        <v>294</v>
      </c>
    </row>
    <row r="403" customFormat="false" ht="31.8" hidden="false" customHeight="true" outlineLevel="0" collapsed="false">
      <c r="A403" s="20" t="s">
        <v>136</v>
      </c>
      <c r="B403" s="15" t="s">
        <v>70</v>
      </c>
      <c r="C403" s="16" t="n">
        <v>766</v>
      </c>
      <c r="D403" s="17" t="s">
        <v>301</v>
      </c>
      <c r="E403" s="18" t="s">
        <v>17</v>
      </c>
      <c r="F403" s="18" t="n">
        <v>1</v>
      </c>
      <c r="G403" s="19" t="n">
        <v>559.17</v>
      </c>
      <c r="H403" s="19" t="n">
        <f aca="false">G403*F403</f>
        <v>559.17</v>
      </c>
      <c r="I403" s="18" t="s">
        <v>294</v>
      </c>
    </row>
    <row r="404" customFormat="false" ht="31.8" hidden="false" customHeight="true" outlineLevel="0" collapsed="false">
      <c r="A404" s="20" t="s">
        <v>136</v>
      </c>
      <c r="B404" s="15" t="s">
        <v>70</v>
      </c>
      <c r="C404" s="16" t="n">
        <v>767</v>
      </c>
      <c r="D404" s="17" t="s">
        <v>301</v>
      </c>
      <c r="E404" s="18" t="s">
        <v>17</v>
      </c>
      <c r="F404" s="18" t="n">
        <v>1</v>
      </c>
      <c r="G404" s="19" t="n">
        <v>559.17</v>
      </c>
      <c r="H404" s="19" t="n">
        <f aca="false">G404*F404</f>
        <v>559.17</v>
      </c>
      <c r="I404" s="18" t="s">
        <v>294</v>
      </c>
    </row>
    <row r="405" customFormat="false" ht="31.8" hidden="false" customHeight="true" outlineLevel="0" collapsed="false">
      <c r="A405" s="20" t="s">
        <v>136</v>
      </c>
      <c r="B405" s="15" t="s">
        <v>70</v>
      </c>
      <c r="C405" s="16" t="n">
        <v>768</v>
      </c>
      <c r="D405" s="17" t="s">
        <v>301</v>
      </c>
      <c r="E405" s="18" t="s">
        <v>17</v>
      </c>
      <c r="F405" s="18" t="n">
        <v>1</v>
      </c>
      <c r="G405" s="19" t="n">
        <v>559.17</v>
      </c>
      <c r="H405" s="19" t="n">
        <f aca="false">G405*F405</f>
        <v>559.17</v>
      </c>
      <c r="I405" s="18" t="s">
        <v>294</v>
      </c>
    </row>
    <row r="406" customFormat="false" ht="31.8" hidden="false" customHeight="true" outlineLevel="0" collapsed="false">
      <c r="A406" s="20" t="s">
        <v>136</v>
      </c>
      <c r="B406" s="15" t="s">
        <v>70</v>
      </c>
      <c r="C406" s="16" t="n">
        <v>769</v>
      </c>
      <c r="D406" s="17" t="s">
        <v>301</v>
      </c>
      <c r="E406" s="18" t="s">
        <v>17</v>
      </c>
      <c r="F406" s="18" t="n">
        <v>1</v>
      </c>
      <c r="G406" s="19" t="n">
        <v>559.17</v>
      </c>
      <c r="H406" s="19" t="n">
        <f aca="false">G406*F406</f>
        <v>559.17</v>
      </c>
      <c r="I406" s="18" t="s">
        <v>294</v>
      </c>
    </row>
    <row r="407" customFormat="false" ht="31.8" hidden="false" customHeight="true" outlineLevel="0" collapsed="false">
      <c r="A407" s="20" t="s">
        <v>136</v>
      </c>
      <c r="B407" s="15" t="s">
        <v>70</v>
      </c>
      <c r="C407" s="16" t="n">
        <v>770</v>
      </c>
      <c r="D407" s="17" t="s">
        <v>301</v>
      </c>
      <c r="E407" s="18" t="s">
        <v>17</v>
      </c>
      <c r="F407" s="18" t="n">
        <v>1</v>
      </c>
      <c r="G407" s="19" t="n">
        <v>559.17</v>
      </c>
      <c r="H407" s="19" t="n">
        <f aca="false">G407*F407</f>
        <v>559.17</v>
      </c>
      <c r="I407" s="18" t="s">
        <v>294</v>
      </c>
    </row>
    <row r="408" customFormat="false" ht="31.8" hidden="false" customHeight="true" outlineLevel="0" collapsed="false">
      <c r="A408" s="20" t="s">
        <v>136</v>
      </c>
      <c r="B408" s="15" t="s">
        <v>70</v>
      </c>
      <c r="C408" s="16" t="n">
        <v>771</v>
      </c>
      <c r="D408" s="17" t="s">
        <v>301</v>
      </c>
      <c r="E408" s="18" t="s">
        <v>17</v>
      </c>
      <c r="F408" s="18" t="n">
        <v>1</v>
      </c>
      <c r="G408" s="19" t="n">
        <v>559.17</v>
      </c>
      <c r="H408" s="19" t="n">
        <f aca="false">G408*F408</f>
        <v>559.17</v>
      </c>
      <c r="I408" s="18" t="s">
        <v>294</v>
      </c>
    </row>
    <row r="409" customFormat="false" ht="31.8" hidden="false" customHeight="true" outlineLevel="0" collapsed="false">
      <c r="A409" s="20" t="s">
        <v>136</v>
      </c>
      <c r="B409" s="15" t="s">
        <v>70</v>
      </c>
      <c r="C409" s="16" t="n">
        <v>772</v>
      </c>
      <c r="D409" s="17" t="s">
        <v>301</v>
      </c>
      <c r="E409" s="18" t="s">
        <v>17</v>
      </c>
      <c r="F409" s="18" t="n">
        <v>1</v>
      </c>
      <c r="G409" s="19" t="n">
        <v>559.17</v>
      </c>
      <c r="H409" s="19" t="n">
        <f aca="false">G409*F409</f>
        <v>559.17</v>
      </c>
      <c r="I409" s="18" t="s">
        <v>294</v>
      </c>
    </row>
    <row r="410" customFormat="false" ht="31.8" hidden="false" customHeight="true" outlineLevel="0" collapsed="false">
      <c r="A410" s="20" t="s">
        <v>136</v>
      </c>
      <c r="B410" s="15" t="s">
        <v>70</v>
      </c>
      <c r="C410" s="16" t="n">
        <v>773</v>
      </c>
      <c r="D410" s="17" t="s">
        <v>301</v>
      </c>
      <c r="E410" s="18" t="s">
        <v>17</v>
      </c>
      <c r="F410" s="18" t="n">
        <v>1</v>
      </c>
      <c r="G410" s="19" t="n">
        <v>559.17</v>
      </c>
      <c r="H410" s="19" t="n">
        <f aca="false">G410*F410</f>
        <v>559.17</v>
      </c>
      <c r="I410" s="18" t="s">
        <v>294</v>
      </c>
    </row>
    <row r="411" customFormat="false" ht="31.8" hidden="false" customHeight="true" outlineLevel="0" collapsed="false">
      <c r="A411" s="20" t="s">
        <v>136</v>
      </c>
      <c r="B411" s="15" t="s">
        <v>70</v>
      </c>
      <c r="C411" s="16" t="n">
        <v>774</v>
      </c>
      <c r="D411" s="17" t="s">
        <v>301</v>
      </c>
      <c r="E411" s="18" t="s">
        <v>17</v>
      </c>
      <c r="F411" s="18" t="n">
        <v>1</v>
      </c>
      <c r="G411" s="19" t="n">
        <v>559.17</v>
      </c>
      <c r="H411" s="19" t="n">
        <f aca="false">G411*F411</f>
        <v>559.17</v>
      </c>
      <c r="I411" s="18" t="s">
        <v>294</v>
      </c>
    </row>
    <row r="412" customFormat="false" ht="31.8" hidden="false" customHeight="true" outlineLevel="0" collapsed="false">
      <c r="A412" s="20" t="s">
        <v>136</v>
      </c>
      <c r="B412" s="15" t="s">
        <v>70</v>
      </c>
      <c r="C412" s="16" t="n">
        <v>775</v>
      </c>
      <c r="D412" s="17" t="s">
        <v>301</v>
      </c>
      <c r="E412" s="18" t="s">
        <v>17</v>
      </c>
      <c r="F412" s="18" t="n">
        <v>1</v>
      </c>
      <c r="G412" s="19" t="n">
        <v>559.17</v>
      </c>
      <c r="H412" s="19" t="n">
        <f aca="false">G412*F412</f>
        <v>559.17</v>
      </c>
      <c r="I412" s="18" t="s">
        <v>294</v>
      </c>
    </row>
    <row r="413" customFormat="false" ht="31.8" hidden="false" customHeight="true" outlineLevel="0" collapsed="false">
      <c r="A413" s="20" t="s">
        <v>136</v>
      </c>
      <c r="B413" s="15" t="s">
        <v>70</v>
      </c>
      <c r="C413" s="16" t="n">
        <v>776</v>
      </c>
      <c r="D413" s="17" t="s">
        <v>301</v>
      </c>
      <c r="E413" s="18" t="s">
        <v>17</v>
      </c>
      <c r="F413" s="18" t="n">
        <v>1</v>
      </c>
      <c r="G413" s="19" t="n">
        <v>559.17</v>
      </c>
      <c r="H413" s="19" t="n">
        <f aca="false">G413*F413</f>
        <v>559.17</v>
      </c>
      <c r="I413" s="18" t="s">
        <v>294</v>
      </c>
    </row>
    <row r="414" customFormat="false" ht="31.8" hidden="false" customHeight="true" outlineLevel="0" collapsed="false">
      <c r="A414" s="20" t="s">
        <v>136</v>
      </c>
      <c r="B414" s="15" t="s">
        <v>70</v>
      </c>
      <c r="C414" s="16" t="n">
        <v>777</v>
      </c>
      <c r="D414" s="17" t="s">
        <v>301</v>
      </c>
      <c r="E414" s="18" t="s">
        <v>17</v>
      </c>
      <c r="F414" s="18" t="n">
        <v>1</v>
      </c>
      <c r="G414" s="19" t="n">
        <v>559.17</v>
      </c>
      <c r="H414" s="19" t="n">
        <f aca="false">G414*F414</f>
        <v>559.17</v>
      </c>
      <c r="I414" s="18" t="s">
        <v>294</v>
      </c>
    </row>
    <row r="415" customFormat="false" ht="31.8" hidden="false" customHeight="true" outlineLevel="0" collapsed="false">
      <c r="A415" s="20" t="s">
        <v>136</v>
      </c>
      <c r="B415" s="15" t="s">
        <v>70</v>
      </c>
      <c r="C415" s="16" t="n">
        <v>778</v>
      </c>
      <c r="D415" s="17" t="s">
        <v>301</v>
      </c>
      <c r="E415" s="18" t="s">
        <v>17</v>
      </c>
      <c r="F415" s="18" t="n">
        <v>1</v>
      </c>
      <c r="G415" s="19" t="n">
        <v>559.17</v>
      </c>
      <c r="H415" s="19" t="n">
        <f aca="false">G415*F415</f>
        <v>559.17</v>
      </c>
      <c r="I415" s="18" t="s">
        <v>294</v>
      </c>
    </row>
    <row r="416" customFormat="false" ht="31.8" hidden="false" customHeight="true" outlineLevel="0" collapsed="false">
      <c r="A416" s="20" t="s">
        <v>136</v>
      </c>
      <c r="B416" s="15" t="s">
        <v>70</v>
      </c>
      <c r="C416" s="16" t="n">
        <v>779</v>
      </c>
      <c r="D416" s="17" t="s">
        <v>301</v>
      </c>
      <c r="E416" s="18" t="s">
        <v>17</v>
      </c>
      <c r="F416" s="18" t="n">
        <v>1</v>
      </c>
      <c r="G416" s="19" t="n">
        <v>559.17</v>
      </c>
      <c r="H416" s="19" t="n">
        <f aca="false">G416*F416</f>
        <v>559.17</v>
      </c>
      <c r="I416" s="18" t="s">
        <v>294</v>
      </c>
    </row>
    <row r="417" customFormat="false" ht="31.8" hidden="false" customHeight="true" outlineLevel="0" collapsed="false">
      <c r="A417" s="20" t="s">
        <v>136</v>
      </c>
      <c r="B417" s="15" t="s">
        <v>70</v>
      </c>
      <c r="C417" s="16" t="n">
        <v>780</v>
      </c>
      <c r="D417" s="17" t="s">
        <v>301</v>
      </c>
      <c r="E417" s="18" t="s">
        <v>17</v>
      </c>
      <c r="F417" s="18" t="n">
        <v>1</v>
      </c>
      <c r="G417" s="19" t="n">
        <v>559.17</v>
      </c>
      <c r="H417" s="19" t="n">
        <f aca="false">G417*F417</f>
        <v>559.17</v>
      </c>
      <c r="I417" s="18" t="s">
        <v>294</v>
      </c>
    </row>
    <row r="418" customFormat="false" ht="31.8" hidden="false" customHeight="true" outlineLevel="0" collapsed="false">
      <c r="A418" s="20" t="s">
        <v>136</v>
      </c>
      <c r="B418" s="15" t="s">
        <v>70</v>
      </c>
      <c r="C418" s="16" t="n">
        <v>781</v>
      </c>
      <c r="D418" s="17" t="s">
        <v>301</v>
      </c>
      <c r="E418" s="18" t="s">
        <v>17</v>
      </c>
      <c r="F418" s="18" t="n">
        <v>1</v>
      </c>
      <c r="G418" s="19" t="n">
        <v>559.17</v>
      </c>
      <c r="H418" s="19" t="n">
        <f aca="false">G418*F418</f>
        <v>559.17</v>
      </c>
      <c r="I418" s="18" t="s">
        <v>294</v>
      </c>
    </row>
    <row r="419" customFormat="false" ht="31.8" hidden="false" customHeight="true" outlineLevel="0" collapsed="false">
      <c r="A419" s="20" t="s">
        <v>136</v>
      </c>
      <c r="B419" s="15" t="s">
        <v>70</v>
      </c>
      <c r="C419" s="16" t="n">
        <v>782</v>
      </c>
      <c r="D419" s="17" t="s">
        <v>301</v>
      </c>
      <c r="E419" s="18" t="s">
        <v>17</v>
      </c>
      <c r="F419" s="18" t="n">
        <v>1</v>
      </c>
      <c r="G419" s="19" t="n">
        <v>559.17</v>
      </c>
      <c r="H419" s="19" t="n">
        <f aca="false">G419*F419</f>
        <v>559.17</v>
      </c>
      <c r="I419" s="18" t="s">
        <v>294</v>
      </c>
    </row>
    <row r="420" customFormat="false" ht="31.8" hidden="false" customHeight="true" outlineLevel="0" collapsed="false">
      <c r="A420" s="20" t="s">
        <v>136</v>
      </c>
      <c r="B420" s="15" t="s">
        <v>70</v>
      </c>
      <c r="C420" s="16" t="n">
        <v>783</v>
      </c>
      <c r="D420" s="17" t="s">
        <v>301</v>
      </c>
      <c r="E420" s="18" t="s">
        <v>17</v>
      </c>
      <c r="F420" s="18" t="n">
        <v>1</v>
      </c>
      <c r="G420" s="19" t="n">
        <v>559.17</v>
      </c>
      <c r="H420" s="19" t="n">
        <f aca="false">G420*F420</f>
        <v>559.17</v>
      </c>
      <c r="I420" s="18" t="s">
        <v>294</v>
      </c>
    </row>
    <row r="421" customFormat="false" ht="31.8" hidden="false" customHeight="true" outlineLevel="0" collapsed="false">
      <c r="A421" s="20" t="s">
        <v>136</v>
      </c>
      <c r="B421" s="15" t="s">
        <v>70</v>
      </c>
      <c r="C421" s="16" t="n">
        <v>784</v>
      </c>
      <c r="D421" s="17" t="s">
        <v>301</v>
      </c>
      <c r="E421" s="18" t="s">
        <v>17</v>
      </c>
      <c r="F421" s="18" t="n">
        <v>1</v>
      </c>
      <c r="G421" s="19" t="n">
        <v>559.17</v>
      </c>
      <c r="H421" s="19" t="n">
        <f aca="false">G421*F421</f>
        <v>559.17</v>
      </c>
      <c r="I421" s="18" t="s">
        <v>294</v>
      </c>
    </row>
    <row r="422" customFormat="false" ht="31.8" hidden="false" customHeight="true" outlineLevel="0" collapsed="false">
      <c r="A422" s="20" t="s">
        <v>136</v>
      </c>
      <c r="B422" s="15" t="s">
        <v>70</v>
      </c>
      <c r="C422" s="16" t="n">
        <v>785</v>
      </c>
      <c r="D422" s="17" t="s">
        <v>301</v>
      </c>
      <c r="E422" s="18" t="s">
        <v>17</v>
      </c>
      <c r="F422" s="18" t="n">
        <v>1</v>
      </c>
      <c r="G422" s="19" t="n">
        <v>559.17</v>
      </c>
      <c r="H422" s="19" t="n">
        <f aca="false">G422*F422</f>
        <v>559.17</v>
      </c>
      <c r="I422" s="18" t="s">
        <v>294</v>
      </c>
    </row>
    <row r="423" customFormat="false" ht="31.8" hidden="false" customHeight="true" outlineLevel="0" collapsed="false">
      <c r="A423" s="20" t="s">
        <v>136</v>
      </c>
      <c r="B423" s="15" t="s">
        <v>70</v>
      </c>
      <c r="C423" s="16" t="n">
        <v>786</v>
      </c>
      <c r="D423" s="17" t="s">
        <v>301</v>
      </c>
      <c r="E423" s="18" t="s">
        <v>17</v>
      </c>
      <c r="F423" s="18" t="n">
        <v>1</v>
      </c>
      <c r="G423" s="19" t="n">
        <v>559.17</v>
      </c>
      <c r="H423" s="19" t="n">
        <f aca="false">G423*F423</f>
        <v>559.17</v>
      </c>
      <c r="I423" s="18" t="s">
        <v>294</v>
      </c>
    </row>
    <row r="424" customFormat="false" ht="31.8" hidden="false" customHeight="true" outlineLevel="0" collapsed="false">
      <c r="A424" s="20" t="s">
        <v>136</v>
      </c>
      <c r="B424" s="15" t="s">
        <v>70</v>
      </c>
      <c r="C424" s="16" t="n">
        <v>787</v>
      </c>
      <c r="D424" s="17" t="s">
        <v>301</v>
      </c>
      <c r="E424" s="18" t="s">
        <v>17</v>
      </c>
      <c r="F424" s="18" t="n">
        <v>1</v>
      </c>
      <c r="G424" s="19" t="n">
        <v>559.17</v>
      </c>
      <c r="H424" s="19" t="n">
        <f aca="false">G424*F424</f>
        <v>559.17</v>
      </c>
      <c r="I424" s="18" t="s">
        <v>294</v>
      </c>
    </row>
    <row r="425" customFormat="false" ht="31.8" hidden="false" customHeight="true" outlineLevel="0" collapsed="false">
      <c r="A425" s="20" t="s">
        <v>136</v>
      </c>
      <c r="B425" s="15" t="s">
        <v>70</v>
      </c>
      <c r="C425" s="16" t="n">
        <v>788</v>
      </c>
      <c r="D425" s="17" t="s">
        <v>301</v>
      </c>
      <c r="E425" s="18" t="s">
        <v>17</v>
      </c>
      <c r="F425" s="18" t="n">
        <v>1</v>
      </c>
      <c r="G425" s="19" t="n">
        <v>559.17</v>
      </c>
      <c r="H425" s="19" t="n">
        <f aca="false">G425*F425</f>
        <v>559.17</v>
      </c>
      <c r="I425" s="18" t="s">
        <v>294</v>
      </c>
    </row>
    <row r="426" customFormat="false" ht="31.8" hidden="false" customHeight="true" outlineLevel="0" collapsed="false">
      <c r="A426" s="20" t="s">
        <v>136</v>
      </c>
      <c r="B426" s="15" t="s">
        <v>70</v>
      </c>
      <c r="C426" s="16" t="n">
        <v>789</v>
      </c>
      <c r="D426" s="17" t="s">
        <v>301</v>
      </c>
      <c r="E426" s="18" t="s">
        <v>17</v>
      </c>
      <c r="F426" s="18" t="n">
        <v>1</v>
      </c>
      <c r="G426" s="19" t="n">
        <v>559.17</v>
      </c>
      <c r="H426" s="19" t="n">
        <f aca="false">G426*F426</f>
        <v>559.17</v>
      </c>
      <c r="I426" s="18" t="s">
        <v>294</v>
      </c>
    </row>
    <row r="427" customFormat="false" ht="31.8" hidden="false" customHeight="true" outlineLevel="0" collapsed="false">
      <c r="A427" s="20" t="s">
        <v>136</v>
      </c>
      <c r="B427" s="15" t="s">
        <v>70</v>
      </c>
      <c r="C427" s="16" t="n">
        <v>790</v>
      </c>
      <c r="D427" s="17" t="s">
        <v>301</v>
      </c>
      <c r="E427" s="18" t="s">
        <v>17</v>
      </c>
      <c r="F427" s="18" t="n">
        <v>1</v>
      </c>
      <c r="G427" s="19" t="n">
        <v>559.17</v>
      </c>
      <c r="H427" s="19" t="n">
        <f aca="false">G427*F427</f>
        <v>559.17</v>
      </c>
      <c r="I427" s="18" t="s">
        <v>294</v>
      </c>
    </row>
    <row r="428" customFormat="false" ht="31.8" hidden="false" customHeight="true" outlineLevel="0" collapsed="false">
      <c r="A428" s="20" t="s">
        <v>136</v>
      </c>
      <c r="B428" s="15" t="s">
        <v>70</v>
      </c>
      <c r="C428" s="16" t="n">
        <v>791</v>
      </c>
      <c r="D428" s="17" t="s">
        <v>301</v>
      </c>
      <c r="E428" s="18" t="s">
        <v>17</v>
      </c>
      <c r="F428" s="18" t="n">
        <v>1</v>
      </c>
      <c r="G428" s="19" t="n">
        <v>559.17</v>
      </c>
      <c r="H428" s="19" t="n">
        <f aca="false">G428*F428</f>
        <v>559.17</v>
      </c>
      <c r="I428" s="18" t="s">
        <v>294</v>
      </c>
    </row>
    <row r="429" customFormat="false" ht="31.8" hidden="false" customHeight="true" outlineLevel="0" collapsed="false">
      <c r="A429" s="20" t="s">
        <v>136</v>
      </c>
      <c r="B429" s="15" t="s">
        <v>70</v>
      </c>
      <c r="C429" s="16" t="n">
        <v>792</v>
      </c>
      <c r="D429" s="17" t="s">
        <v>301</v>
      </c>
      <c r="E429" s="18" t="s">
        <v>17</v>
      </c>
      <c r="F429" s="18" t="n">
        <v>1</v>
      </c>
      <c r="G429" s="19" t="n">
        <v>559.17</v>
      </c>
      <c r="H429" s="19" t="n">
        <f aca="false">G429*F429</f>
        <v>559.17</v>
      </c>
      <c r="I429" s="18" t="s">
        <v>294</v>
      </c>
    </row>
    <row r="430" customFormat="false" ht="31.8" hidden="false" customHeight="true" outlineLevel="0" collapsed="false">
      <c r="A430" s="20" t="s">
        <v>136</v>
      </c>
      <c r="B430" s="15" t="s">
        <v>70</v>
      </c>
      <c r="C430" s="16" t="n">
        <v>793</v>
      </c>
      <c r="D430" s="17" t="s">
        <v>301</v>
      </c>
      <c r="E430" s="18" t="s">
        <v>17</v>
      </c>
      <c r="F430" s="18" t="n">
        <v>1</v>
      </c>
      <c r="G430" s="19" t="n">
        <v>559.17</v>
      </c>
      <c r="H430" s="19" t="n">
        <f aca="false">G430*F430</f>
        <v>559.17</v>
      </c>
      <c r="I430" s="18" t="s">
        <v>294</v>
      </c>
    </row>
    <row r="431" customFormat="false" ht="31.8" hidden="false" customHeight="true" outlineLevel="0" collapsed="false">
      <c r="A431" s="20" t="s">
        <v>24</v>
      </c>
      <c r="B431" s="15" t="s">
        <v>25</v>
      </c>
      <c r="C431" s="16" t="n">
        <v>794</v>
      </c>
      <c r="D431" s="17" t="s">
        <v>28</v>
      </c>
      <c r="E431" s="18" t="s">
        <v>17</v>
      </c>
      <c r="F431" s="18" t="n">
        <v>1</v>
      </c>
      <c r="G431" s="19" t="n">
        <v>142.5</v>
      </c>
      <c r="H431" s="19" t="n">
        <f aca="false">+G431*F431</f>
        <v>142.5</v>
      </c>
      <c r="I431" s="18" t="s">
        <v>302</v>
      </c>
    </row>
    <row r="432" customFormat="false" ht="31.8" hidden="false" customHeight="true" outlineLevel="0" collapsed="false">
      <c r="A432" s="20" t="s">
        <v>59</v>
      </c>
      <c r="B432" s="15" t="s">
        <v>144</v>
      </c>
      <c r="C432" s="16" t="n">
        <v>795</v>
      </c>
      <c r="D432" s="17" t="s">
        <v>303</v>
      </c>
      <c r="E432" s="18" t="s">
        <v>17</v>
      </c>
      <c r="F432" s="18" t="n">
        <v>1</v>
      </c>
      <c r="G432" s="19" t="n">
        <v>33</v>
      </c>
      <c r="H432" s="19" t="n">
        <v>33</v>
      </c>
      <c r="I432" s="18" t="s">
        <v>304</v>
      </c>
      <c r="J432" s="22"/>
    </row>
    <row r="433" customFormat="false" ht="31.8" hidden="false" customHeight="true" outlineLevel="0" collapsed="false">
      <c r="A433" s="20" t="s">
        <v>115</v>
      </c>
      <c r="B433" s="15" t="s">
        <v>15</v>
      </c>
      <c r="C433" s="16" t="n">
        <v>796</v>
      </c>
      <c r="D433" s="17" t="s">
        <v>305</v>
      </c>
      <c r="E433" s="18" t="s">
        <v>17</v>
      </c>
      <c r="F433" s="18" t="n">
        <v>1</v>
      </c>
      <c r="G433" s="19" t="n">
        <v>780</v>
      </c>
      <c r="H433" s="19" t="n">
        <f aca="false">G433*F433</f>
        <v>780</v>
      </c>
      <c r="I433" s="18" t="s">
        <v>306</v>
      </c>
    </row>
    <row r="434" customFormat="false" ht="31.8" hidden="false" customHeight="true" outlineLevel="0" collapsed="false">
      <c r="A434" s="20" t="s">
        <v>115</v>
      </c>
      <c r="B434" s="15" t="s">
        <v>144</v>
      </c>
      <c r="C434" s="16" t="n">
        <v>797</v>
      </c>
      <c r="D434" s="17" t="s">
        <v>307</v>
      </c>
      <c r="E434" s="18" t="s">
        <v>17</v>
      </c>
      <c r="F434" s="18" t="n">
        <v>1</v>
      </c>
      <c r="G434" s="19" t="n">
        <v>279.28</v>
      </c>
      <c r="H434" s="19" t="n">
        <v>279.28</v>
      </c>
      <c r="I434" s="18" t="s">
        <v>306</v>
      </c>
    </row>
    <row r="435" customFormat="false" ht="31.8" hidden="false" customHeight="true" outlineLevel="0" collapsed="false">
      <c r="A435" s="20" t="s">
        <v>115</v>
      </c>
      <c r="B435" s="15" t="s">
        <v>144</v>
      </c>
      <c r="C435" s="16" t="n">
        <v>798</v>
      </c>
      <c r="D435" s="17" t="s">
        <v>307</v>
      </c>
      <c r="E435" s="18" t="s">
        <v>17</v>
      </c>
      <c r="F435" s="18" t="n">
        <v>1</v>
      </c>
      <c r="G435" s="19" t="n">
        <v>279.28</v>
      </c>
      <c r="H435" s="19" t="n">
        <v>279.28</v>
      </c>
      <c r="I435" s="18" t="s">
        <v>306</v>
      </c>
    </row>
    <row r="436" customFormat="false" ht="31.8" hidden="false" customHeight="true" outlineLevel="0" collapsed="false">
      <c r="A436" s="20" t="s">
        <v>115</v>
      </c>
      <c r="B436" s="15" t="s">
        <v>144</v>
      </c>
      <c r="C436" s="16" t="n">
        <v>799</v>
      </c>
      <c r="D436" s="17" t="s">
        <v>307</v>
      </c>
      <c r="E436" s="18" t="s">
        <v>17</v>
      </c>
      <c r="F436" s="18" t="n">
        <v>1</v>
      </c>
      <c r="G436" s="19" t="n">
        <v>279.28</v>
      </c>
      <c r="H436" s="19" t="n">
        <v>279.28</v>
      </c>
      <c r="I436" s="18" t="s">
        <v>306</v>
      </c>
    </row>
    <row r="437" customFormat="false" ht="31.8" hidden="false" customHeight="true" outlineLevel="0" collapsed="false">
      <c r="A437" s="20" t="s">
        <v>115</v>
      </c>
      <c r="B437" s="15" t="s">
        <v>15</v>
      </c>
      <c r="C437" s="16" t="n">
        <v>800</v>
      </c>
      <c r="D437" s="17" t="s">
        <v>308</v>
      </c>
      <c r="E437" s="18" t="s">
        <v>17</v>
      </c>
      <c r="F437" s="18" t="n">
        <v>1</v>
      </c>
      <c r="G437" s="19" t="n">
        <v>1370.94</v>
      </c>
      <c r="H437" s="19" t="n">
        <f aca="false">G437*F437</f>
        <v>1370.94</v>
      </c>
      <c r="I437" s="18" t="s">
        <v>306</v>
      </c>
    </row>
    <row r="438" customFormat="false" ht="31.8" hidden="false" customHeight="true" outlineLevel="0" collapsed="false">
      <c r="A438" s="20" t="s">
        <v>115</v>
      </c>
      <c r="B438" s="15" t="s">
        <v>52</v>
      </c>
      <c r="C438" s="16" t="n">
        <v>801</v>
      </c>
      <c r="D438" s="17" t="s">
        <v>309</v>
      </c>
      <c r="E438" s="18" t="s">
        <v>17</v>
      </c>
      <c r="F438" s="18" t="n">
        <v>1</v>
      </c>
      <c r="G438" s="21" t="n">
        <v>2657.47</v>
      </c>
      <c r="H438" s="21" t="n">
        <v>2657.47</v>
      </c>
      <c r="I438" s="18" t="s">
        <v>306</v>
      </c>
    </row>
    <row r="439" customFormat="false" ht="31.8" hidden="false" customHeight="true" outlineLevel="0" collapsed="false">
      <c r="A439" s="20" t="s">
        <v>67</v>
      </c>
      <c r="B439" s="15" t="s">
        <v>52</v>
      </c>
      <c r="C439" s="16" t="n">
        <v>802</v>
      </c>
      <c r="D439" s="17" t="s">
        <v>310</v>
      </c>
      <c r="E439" s="18" t="s">
        <v>17</v>
      </c>
      <c r="F439" s="18" t="n">
        <v>1</v>
      </c>
      <c r="G439" s="21" t="n">
        <v>1558</v>
      </c>
      <c r="H439" s="21" t="n">
        <f aca="false">G439*F439</f>
        <v>1558</v>
      </c>
      <c r="I439" s="18" t="s">
        <v>311</v>
      </c>
    </row>
    <row r="440" customFormat="false" ht="31.8" hidden="false" customHeight="true" outlineLevel="0" collapsed="false">
      <c r="A440" s="20" t="s">
        <v>30</v>
      </c>
      <c r="B440" s="15" t="s">
        <v>52</v>
      </c>
      <c r="C440" s="16" t="n">
        <v>803</v>
      </c>
      <c r="D440" s="17" t="s">
        <v>310</v>
      </c>
      <c r="E440" s="18" t="s">
        <v>17</v>
      </c>
      <c r="F440" s="18" t="n">
        <v>1</v>
      </c>
      <c r="G440" s="21" t="n">
        <v>1558</v>
      </c>
      <c r="H440" s="21" t="n">
        <f aca="false">G440*F440</f>
        <v>1558</v>
      </c>
      <c r="I440" s="18" t="s">
        <v>311</v>
      </c>
      <c r="J440" s="27"/>
    </row>
    <row r="441" customFormat="false" ht="31.8" hidden="false" customHeight="true" outlineLevel="0" collapsed="false">
      <c r="A441" s="20" t="s">
        <v>30</v>
      </c>
      <c r="B441" s="15" t="s">
        <v>52</v>
      </c>
      <c r="C441" s="16" t="n">
        <v>804</v>
      </c>
      <c r="D441" s="17" t="s">
        <v>310</v>
      </c>
      <c r="E441" s="18" t="s">
        <v>17</v>
      </c>
      <c r="F441" s="18" t="n">
        <v>1</v>
      </c>
      <c r="G441" s="21" t="n">
        <v>1558</v>
      </c>
      <c r="H441" s="21" t="n">
        <f aca="false">G441*F441</f>
        <v>1558</v>
      </c>
      <c r="I441" s="18" t="s">
        <v>311</v>
      </c>
    </row>
    <row r="442" customFormat="false" ht="31.8" hidden="false" customHeight="true" outlineLevel="0" collapsed="false">
      <c r="A442" s="20" t="s">
        <v>74</v>
      </c>
      <c r="B442" s="15" t="s">
        <v>52</v>
      </c>
      <c r="C442" s="16" t="n">
        <v>805</v>
      </c>
      <c r="D442" s="17" t="s">
        <v>312</v>
      </c>
      <c r="E442" s="18" t="s">
        <v>17</v>
      </c>
      <c r="F442" s="18" t="n">
        <v>1</v>
      </c>
      <c r="G442" s="21" t="n">
        <f aca="false">1558-196</f>
        <v>1362</v>
      </c>
      <c r="H442" s="21" t="n">
        <f aca="false">1558-196</f>
        <v>1362</v>
      </c>
      <c r="I442" s="14" t="s">
        <v>313</v>
      </c>
      <c r="J442" s="27"/>
    </row>
    <row r="443" customFormat="false" ht="31.8" hidden="false" customHeight="true" outlineLevel="0" collapsed="false">
      <c r="A443" s="20" t="s">
        <v>74</v>
      </c>
      <c r="B443" s="15" t="s">
        <v>52</v>
      </c>
      <c r="C443" s="16" t="n">
        <v>806</v>
      </c>
      <c r="D443" s="17" t="s">
        <v>312</v>
      </c>
      <c r="E443" s="18" t="s">
        <v>17</v>
      </c>
      <c r="F443" s="18" t="n">
        <v>1</v>
      </c>
      <c r="G443" s="21" t="n">
        <f aca="false">1558-196</f>
        <v>1362</v>
      </c>
      <c r="H443" s="21" t="n">
        <f aca="false">1558-196</f>
        <v>1362</v>
      </c>
      <c r="I443" s="14" t="s">
        <v>313</v>
      </c>
      <c r="J443" s="22"/>
    </row>
    <row r="444" customFormat="false" ht="31.8" hidden="false" customHeight="true" outlineLevel="0" collapsed="false">
      <c r="A444" s="20" t="s">
        <v>136</v>
      </c>
      <c r="B444" s="15" t="s">
        <v>52</v>
      </c>
      <c r="C444" s="16" t="n">
        <v>807</v>
      </c>
      <c r="D444" s="17" t="s">
        <v>310</v>
      </c>
      <c r="E444" s="18" t="s">
        <v>17</v>
      </c>
      <c r="F444" s="18" t="n">
        <v>1</v>
      </c>
      <c r="G444" s="21" t="n">
        <v>1558</v>
      </c>
      <c r="H444" s="21" t="n">
        <f aca="false">G444*F444</f>
        <v>1558</v>
      </c>
      <c r="I444" s="18" t="s">
        <v>311</v>
      </c>
      <c r="J444" s="27"/>
    </row>
    <row r="445" customFormat="false" ht="31.8" hidden="false" customHeight="true" outlineLevel="0" collapsed="false">
      <c r="A445" s="20" t="s">
        <v>67</v>
      </c>
      <c r="B445" s="15" t="s">
        <v>52</v>
      </c>
      <c r="C445" s="16" t="n">
        <v>808</v>
      </c>
      <c r="D445" s="17" t="s">
        <v>310</v>
      </c>
      <c r="E445" s="18" t="s">
        <v>17</v>
      </c>
      <c r="F445" s="18" t="n">
        <v>1</v>
      </c>
      <c r="G445" s="21" t="n">
        <v>1558</v>
      </c>
      <c r="H445" s="21" t="n">
        <f aca="false">G445*F445</f>
        <v>1558</v>
      </c>
      <c r="I445" s="18" t="s">
        <v>311</v>
      </c>
      <c r="J445" s="27"/>
    </row>
    <row r="446" customFormat="false" ht="31.8" hidden="false" customHeight="true" outlineLevel="0" collapsed="false">
      <c r="A446" s="20" t="s">
        <v>67</v>
      </c>
      <c r="B446" s="15" t="s">
        <v>52</v>
      </c>
      <c r="C446" s="16" t="n">
        <v>809</v>
      </c>
      <c r="D446" s="17" t="s">
        <v>310</v>
      </c>
      <c r="E446" s="18" t="s">
        <v>17</v>
      </c>
      <c r="F446" s="18" t="n">
        <v>1</v>
      </c>
      <c r="G446" s="21" t="n">
        <v>1558</v>
      </c>
      <c r="H446" s="21" t="n">
        <f aca="false">G446*F446</f>
        <v>1558</v>
      </c>
      <c r="I446" s="18" t="s">
        <v>311</v>
      </c>
      <c r="J446" s="27"/>
    </row>
    <row r="447" customFormat="false" ht="31.8" hidden="false" customHeight="true" outlineLevel="0" collapsed="false">
      <c r="A447" s="20" t="s">
        <v>112</v>
      </c>
      <c r="B447" s="15" t="s">
        <v>52</v>
      </c>
      <c r="C447" s="16" t="n">
        <v>810</v>
      </c>
      <c r="D447" s="17" t="s">
        <v>310</v>
      </c>
      <c r="E447" s="18" t="s">
        <v>17</v>
      </c>
      <c r="F447" s="18" t="n">
        <v>1</v>
      </c>
      <c r="G447" s="21" t="n">
        <v>1558</v>
      </c>
      <c r="H447" s="21" t="n">
        <f aca="false">G447*F447</f>
        <v>1558</v>
      </c>
      <c r="I447" s="18" t="s">
        <v>311</v>
      </c>
      <c r="J447" s="27"/>
    </row>
    <row r="448" customFormat="false" ht="31.8" hidden="false" customHeight="true" outlineLevel="0" collapsed="false">
      <c r="A448" s="20" t="s">
        <v>182</v>
      </c>
      <c r="B448" s="15" t="s">
        <v>52</v>
      </c>
      <c r="C448" s="16" t="n">
        <v>811</v>
      </c>
      <c r="D448" s="17" t="s">
        <v>314</v>
      </c>
      <c r="E448" s="18" t="s">
        <v>17</v>
      </c>
      <c r="F448" s="18" t="n">
        <v>1</v>
      </c>
      <c r="G448" s="21" t="n">
        <v>1558</v>
      </c>
      <c r="H448" s="21" t="n">
        <f aca="false">+F448*G448</f>
        <v>1558</v>
      </c>
      <c r="I448" s="18" t="s">
        <v>311</v>
      </c>
      <c r="J448" s="27"/>
    </row>
    <row r="449" customFormat="false" ht="31.8" hidden="false" customHeight="true" outlineLevel="0" collapsed="false">
      <c r="A449" s="20" t="s">
        <v>186</v>
      </c>
      <c r="B449" s="15" t="s">
        <v>52</v>
      </c>
      <c r="C449" s="16" t="n">
        <v>812</v>
      </c>
      <c r="D449" s="17" t="s">
        <v>310</v>
      </c>
      <c r="E449" s="18" t="s">
        <v>17</v>
      </c>
      <c r="F449" s="18" t="n">
        <v>1</v>
      </c>
      <c r="G449" s="21" t="n">
        <v>1558</v>
      </c>
      <c r="H449" s="21" t="n">
        <f aca="false">G449*F449</f>
        <v>1558</v>
      </c>
      <c r="I449" s="18" t="s">
        <v>311</v>
      </c>
      <c r="J449" s="27"/>
    </row>
    <row r="450" customFormat="false" ht="31.8" hidden="false" customHeight="true" outlineLevel="0" collapsed="false">
      <c r="A450" s="20" t="s">
        <v>182</v>
      </c>
      <c r="B450" s="15" t="s">
        <v>52</v>
      </c>
      <c r="C450" s="16" t="n">
        <v>813</v>
      </c>
      <c r="D450" s="17" t="s">
        <v>310</v>
      </c>
      <c r="E450" s="18" t="s">
        <v>17</v>
      </c>
      <c r="F450" s="18" t="n">
        <v>1</v>
      </c>
      <c r="G450" s="21" t="n">
        <v>1558</v>
      </c>
      <c r="H450" s="21" t="n">
        <f aca="false">G450*F450</f>
        <v>1558</v>
      </c>
      <c r="I450" s="18" t="s">
        <v>311</v>
      </c>
      <c r="J450" s="27"/>
    </row>
    <row r="451" customFormat="false" ht="31.8" hidden="false" customHeight="true" outlineLevel="0" collapsed="false">
      <c r="A451" s="20" t="s">
        <v>155</v>
      </c>
      <c r="B451" s="15" t="s">
        <v>52</v>
      </c>
      <c r="C451" s="16" t="n">
        <v>814</v>
      </c>
      <c r="D451" s="17" t="s">
        <v>310</v>
      </c>
      <c r="E451" s="18" t="s">
        <v>17</v>
      </c>
      <c r="F451" s="18" t="n">
        <v>1</v>
      </c>
      <c r="G451" s="21" t="n">
        <v>1558</v>
      </c>
      <c r="H451" s="21" t="n">
        <f aca="false">G451*F451</f>
        <v>1558</v>
      </c>
      <c r="I451" s="18" t="s">
        <v>311</v>
      </c>
      <c r="J451" s="27"/>
    </row>
    <row r="452" customFormat="false" ht="31.8" hidden="false" customHeight="true" outlineLevel="0" collapsed="false">
      <c r="A452" s="20" t="s">
        <v>59</v>
      </c>
      <c r="B452" s="15" t="s">
        <v>52</v>
      </c>
      <c r="C452" s="16" t="n">
        <v>815</v>
      </c>
      <c r="D452" s="17" t="s">
        <v>315</v>
      </c>
      <c r="E452" s="18" t="s">
        <v>17</v>
      </c>
      <c r="F452" s="18" t="n">
        <v>1</v>
      </c>
      <c r="G452" s="21" t="n">
        <f aca="false">1558-196+25</f>
        <v>1387</v>
      </c>
      <c r="H452" s="21" t="n">
        <f aca="false">1558-196+25</f>
        <v>1387</v>
      </c>
      <c r="I452" s="14" t="s">
        <v>316</v>
      </c>
      <c r="J452" s="27"/>
    </row>
    <row r="453" customFormat="false" ht="31.8" hidden="false" customHeight="true" outlineLevel="0" collapsed="false">
      <c r="A453" s="20" t="s">
        <v>67</v>
      </c>
      <c r="B453" s="15" t="s">
        <v>52</v>
      </c>
      <c r="C453" s="16" t="n">
        <v>816</v>
      </c>
      <c r="D453" s="17" t="s">
        <v>317</v>
      </c>
      <c r="E453" s="18" t="s">
        <v>17</v>
      </c>
      <c r="F453" s="18" t="n">
        <v>1</v>
      </c>
      <c r="G453" s="21" t="n">
        <f aca="false">1558+280</f>
        <v>1838</v>
      </c>
      <c r="H453" s="21" t="n">
        <f aca="false">G453*F453</f>
        <v>1838</v>
      </c>
      <c r="I453" s="14" t="s">
        <v>318</v>
      </c>
      <c r="J453" s="27"/>
    </row>
    <row r="454" customFormat="false" ht="31.8" hidden="false" customHeight="true" outlineLevel="0" collapsed="false">
      <c r="A454" s="20" t="s">
        <v>155</v>
      </c>
      <c r="B454" s="15" t="s">
        <v>52</v>
      </c>
      <c r="C454" s="16" t="n">
        <v>817</v>
      </c>
      <c r="D454" s="17" t="s">
        <v>310</v>
      </c>
      <c r="E454" s="18" t="s">
        <v>17</v>
      </c>
      <c r="F454" s="18" t="n">
        <v>1</v>
      </c>
      <c r="G454" s="21" t="n">
        <v>1558</v>
      </c>
      <c r="H454" s="21" t="n">
        <f aca="false">G454*F454</f>
        <v>1558</v>
      </c>
      <c r="I454" s="18" t="s">
        <v>311</v>
      </c>
      <c r="J454" s="27"/>
    </row>
    <row r="455" customFormat="false" ht="31.8" hidden="false" customHeight="true" outlineLevel="0" collapsed="false">
      <c r="A455" s="20" t="s">
        <v>319</v>
      </c>
      <c r="B455" s="15" t="s">
        <v>52</v>
      </c>
      <c r="C455" s="16" t="n">
        <v>818</v>
      </c>
      <c r="D455" s="17" t="s">
        <v>320</v>
      </c>
      <c r="E455" s="18" t="s">
        <v>17</v>
      </c>
      <c r="F455" s="18" t="n">
        <v>1</v>
      </c>
      <c r="G455" s="21" t="n">
        <f aca="false">1558+25</f>
        <v>1583</v>
      </c>
      <c r="H455" s="21" t="n">
        <f aca="false">G455*F455</f>
        <v>1583</v>
      </c>
      <c r="I455" s="18" t="s">
        <v>311</v>
      </c>
      <c r="J455" s="27"/>
    </row>
    <row r="456" customFormat="false" ht="31.8" hidden="false" customHeight="true" outlineLevel="0" collapsed="false">
      <c r="A456" s="20" t="s">
        <v>151</v>
      </c>
      <c r="B456" s="15" t="s">
        <v>52</v>
      </c>
      <c r="C456" s="16" t="n">
        <v>819</v>
      </c>
      <c r="D456" s="17" t="s">
        <v>310</v>
      </c>
      <c r="E456" s="18" t="s">
        <v>17</v>
      </c>
      <c r="F456" s="18" t="n">
        <v>1</v>
      </c>
      <c r="G456" s="21" t="n">
        <v>1558</v>
      </c>
      <c r="H456" s="21" t="n">
        <f aca="false">G456*F456</f>
        <v>1558</v>
      </c>
      <c r="I456" s="18" t="s">
        <v>311</v>
      </c>
      <c r="J456" s="27"/>
    </row>
    <row r="457" customFormat="false" ht="31.8" hidden="false" customHeight="true" outlineLevel="0" collapsed="false">
      <c r="A457" s="20" t="s">
        <v>67</v>
      </c>
      <c r="B457" s="15" t="s">
        <v>52</v>
      </c>
      <c r="C457" s="16" t="n">
        <v>820</v>
      </c>
      <c r="D457" s="17" t="s">
        <v>310</v>
      </c>
      <c r="E457" s="18" t="s">
        <v>17</v>
      </c>
      <c r="F457" s="18" t="n">
        <v>1</v>
      </c>
      <c r="G457" s="21" t="n">
        <v>1558</v>
      </c>
      <c r="H457" s="21" t="n">
        <f aca="false">G457*F457</f>
        <v>1558</v>
      </c>
      <c r="I457" s="18" t="s">
        <v>311</v>
      </c>
      <c r="J457" s="27"/>
    </row>
    <row r="458" customFormat="false" ht="31.8" hidden="false" customHeight="true" outlineLevel="0" collapsed="false">
      <c r="A458" s="20" t="s">
        <v>59</v>
      </c>
      <c r="B458" s="15" t="s">
        <v>52</v>
      </c>
      <c r="C458" s="16" t="n">
        <v>821</v>
      </c>
      <c r="D458" s="17" t="s">
        <v>310</v>
      </c>
      <c r="E458" s="18" t="s">
        <v>17</v>
      </c>
      <c r="F458" s="18" t="n">
        <v>1</v>
      </c>
      <c r="G458" s="21" t="n">
        <v>1558</v>
      </c>
      <c r="H458" s="21" t="n">
        <v>1558</v>
      </c>
      <c r="I458" s="18" t="s">
        <v>311</v>
      </c>
      <c r="J458" s="27"/>
    </row>
    <row r="459" customFormat="false" ht="31.8" hidden="false" customHeight="true" outlineLevel="0" collapsed="false">
      <c r="A459" s="20" t="s">
        <v>67</v>
      </c>
      <c r="B459" s="15" t="s">
        <v>52</v>
      </c>
      <c r="C459" s="16" t="n">
        <v>822</v>
      </c>
      <c r="D459" s="17" t="s">
        <v>310</v>
      </c>
      <c r="E459" s="18" t="s">
        <v>17</v>
      </c>
      <c r="F459" s="18" t="n">
        <v>1</v>
      </c>
      <c r="G459" s="21" t="n">
        <v>1558</v>
      </c>
      <c r="H459" s="21" t="n">
        <f aca="false">G459*F459</f>
        <v>1558</v>
      </c>
      <c r="I459" s="18" t="s">
        <v>311</v>
      </c>
      <c r="J459" s="27"/>
    </row>
    <row r="460" customFormat="false" ht="31.8" hidden="false" customHeight="true" outlineLevel="0" collapsed="false">
      <c r="A460" s="20" t="s">
        <v>67</v>
      </c>
      <c r="B460" s="15" t="s">
        <v>52</v>
      </c>
      <c r="C460" s="16" t="n">
        <v>823</v>
      </c>
      <c r="D460" s="17" t="s">
        <v>310</v>
      </c>
      <c r="E460" s="18" t="s">
        <v>17</v>
      </c>
      <c r="F460" s="18" t="n">
        <v>1</v>
      </c>
      <c r="G460" s="21" t="n">
        <v>1558</v>
      </c>
      <c r="H460" s="21" t="n">
        <f aca="false">G460*F460</f>
        <v>1558</v>
      </c>
      <c r="I460" s="18" t="s">
        <v>311</v>
      </c>
      <c r="J460" s="27"/>
    </row>
    <row r="461" customFormat="false" ht="31.8" hidden="false" customHeight="true" outlineLevel="0" collapsed="false">
      <c r="A461" s="20" t="s">
        <v>136</v>
      </c>
      <c r="B461" s="15" t="s">
        <v>52</v>
      </c>
      <c r="C461" s="16" t="n">
        <v>824</v>
      </c>
      <c r="D461" s="17" t="s">
        <v>310</v>
      </c>
      <c r="E461" s="18" t="s">
        <v>17</v>
      </c>
      <c r="F461" s="18" t="n">
        <v>1</v>
      </c>
      <c r="G461" s="21" t="n">
        <v>1558</v>
      </c>
      <c r="H461" s="21" t="n">
        <f aca="false">G461*F461</f>
        <v>1558</v>
      </c>
      <c r="I461" s="18" t="s">
        <v>311</v>
      </c>
      <c r="J461" s="27"/>
    </row>
    <row r="462" customFormat="false" ht="31.8" hidden="false" customHeight="true" outlineLevel="0" collapsed="false">
      <c r="A462" s="20" t="s">
        <v>67</v>
      </c>
      <c r="B462" s="15" t="s">
        <v>52</v>
      </c>
      <c r="C462" s="16" t="n">
        <v>825</v>
      </c>
      <c r="D462" s="17" t="s">
        <v>310</v>
      </c>
      <c r="E462" s="18" t="s">
        <v>17</v>
      </c>
      <c r="F462" s="18" t="n">
        <v>1</v>
      </c>
      <c r="G462" s="21" t="n">
        <v>1558</v>
      </c>
      <c r="H462" s="21" t="n">
        <f aca="false">G462*F462</f>
        <v>1558</v>
      </c>
      <c r="I462" s="18" t="s">
        <v>311</v>
      </c>
      <c r="J462" s="27"/>
    </row>
    <row r="463" customFormat="false" ht="31.8" hidden="false" customHeight="true" outlineLevel="0" collapsed="false">
      <c r="A463" s="20" t="s">
        <v>67</v>
      </c>
      <c r="B463" s="15" t="s">
        <v>52</v>
      </c>
      <c r="C463" s="16" t="n">
        <v>826</v>
      </c>
      <c r="D463" s="17" t="s">
        <v>310</v>
      </c>
      <c r="E463" s="18" t="s">
        <v>17</v>
      </c>
      <c r="F463" s="18" t="n">
        <v>1</v>
      </c>
      <c r="G463" s="21" t="n">
        <v>1558</v>
      </c>
      <c r="H463" s="21" t="n">
        <f aca="false">G463*F463</f>
        <v>1558</v>
      </c>
      <c r="I463" s="18" t="s">
        <v>311</v>
      </c>
      <c r="J463" s="27"/>
    </row>
    <row r="464" customFormat="false" ht="31.8" hidden="false" customHeight="true" outlineLevel="0" collapsed="false">
      <c r="A464" s="20" t="s">
        <v>136</v>
      </c>
      <c r="B464" s="15" t="s">
        <v>52</v>
      </c>
      <c r="C464" s="16" t="n">
        <v>827</v>
      </c>
      <c r="D464" s="17" t="s">
        <v>310</v>
      </c>
      <c r="E464" s="18" t="s">
        <v>17</v>
      </c>
      <c r="F464" s="18" t="n">
        <v>1</v>
      </c>
      <c r="G464" s="21" t="n">
        <v>1558</v>
      </c>
      <c r="H464" s="21" t="n">
        <f aca="false">G464*F464</f>
        <v>1558</v>
      </c>
      <c r="I464" s="18" t="s">
        <v>311</v>
      </c>
      <c r="J464" s="27"/>
    </row>
    <row r="465" customFormat="false" ht="31.8" hidden="false" customHeight="true" outlineLevel="0" collapsed="false">
      <c r="A465" s="20" t="s">
        <v>67</v>
      </c>
      <c r="B465" s="15" t="s">
        <v>52</v>
      </c>
      <c r="C465" s="16" t="n">
        <v>828</v>
      </c>
      <c r="D465" s="17" t="s">
        <v>310</v>
      </c>
      <c r="E465" s="18" t="s">
        <v>17</v>
      </c>
      <c r="F465" s="18" t="n">
        <v>1</v>
      </c>
      <c r="G465" s="21" t="n">
        <v>1558</v>
      </c>
      <c r="H465" s="21" t="n">
        <f aca="false">G465*F465</f>
        <v>1558</v>
      </c>
      <c r="I465" s="18" t="s">
        <v>311</v>
      </c>
      <c r="J465" s="27"/>
    </row>
    <row r="466" customFormat="false" ht="31.8" hidden="false" customHeight="true" outlineLevel="0" collapsed="false">
      <c r="A466" s="20" t="s">
        <v>67</v>
      </c>
      <c r="B466" s="15" t="s">
        <v>52</v>
      </c>
      <c r="C466" s="16" t="n">
        <v>829</v>
      </c>
      <c r="D466" s="17" t="s">
        <v>310</v>
      </c>
      <c r="E466" s="18" t="s">
        <v>17</v>
      </c>
      <c r="F466" s="18" t="n">
        <v>1</v>
      </c>
      <c r="G466" s="21" t="n">
        <v>1558</v>
      </c>
      <c r="H466" s="21" t="n">
        <f aca="false">G466*F466</f>
        <v>1558</v>
      </c>
      <c r="I466" s="18" t="s">
        <v>311</v>
      </c>
      <c r="J466" s="27"/>
    </row>
    <row r="467" customFormat="false" ht="31.8" hidden="false" customHeight="true" outlineLevel="0" collapsed="false">
      <c r="A467" s="20" t="s">
        <v>136</v>
      </c>
      <c r="B467" s="15" t="s">
        <v>52</v>
      </c>
      <c r="C467" s="16" t="n">
        <v>830</v>
      </c>
      <c r="D467" s="17" t="s">
        <v>321</v>
      </c>
      <c r="E467" s="18" t="s">
        <v>17</v>
      </c>
      <c r="F467" s="18" t="n">
        <v>1</v>
      </c>
      <c r="G467" s="21" t="n">
        <v>1558</v>
      </c>
      <c r="H467" s="21" t="n">
        <f aca="false">G467*F467</f>
        <v>1558</v>
      </c>
      <c r="I467" s="18" t="s">
        <v>311</v>
      </c>
      <c r="J467" s="27"/>
    </row>
    <row r="468" customFormat="false" ht="31.8" hidden="false" customHeight="true" outlineLevel="0" collapsed="false">
      <c r="A468" s="20" t="s">
        <v>136</v>
      </c>
      <c r="B468" s="15" t="s">
        <v>52</v>
      </c>
      <c r="C468" s="16" t="n">
        <v>831</v>
      </c>
      <c r="D468" s="17" t="s">
        <v>310</v>
      </c>
      <c r="E468" s="18" t="s">
        <v>17</v>
      </c>
      <c r="F468" s="18" t="n">
        <v>1</v>
      </c>
      <c r="G468" s="21" t="n">
        <v>1558</v>
      </c>
      <c r="H468" s="21" t="n">
        <f aca="false">G468*F468</f>
        <v>1558</v>
      </c>
      <c r="I468" s="18" t="s">
        <v>311</v>
      </c>
      <c r="J468" s="27"/>
    </row>
    <row r="469" customFormat="false" ht="31.8" hidden="false" customHeight="true" outlineLevel="0" collapsed="false">
      <c r="A469" s="20" t="s">
        <v>322</v>
      </c>
      <c r="B469" s="15" t="s">
        <v>52</v>
      </c>
      <c r="C469" s="16" t="n">
        <v>832</v>
      </c>
      <c r="D469" s="17" t="s">
        <v>310</v>
      </c>
      <c r="E469" s="18" t="s">
        <v>17</v>
      </c>
      <c r="F469" s="18" t="n">
        <v>1</v>
      </c>
      <c r="G469" s="21" t="n">
        <v>1558</v>
      </c>
      <c r="H469" s="21" t="n">
        <f aca="false">G469*F469</f>
        <v>1558</v>
      </c>
      <c r="I469" s="18" t="s">
        <v>311</v>
      </c>
      <c r="J469" s="27"/>
    </row>
    <row r="470" customFormat="false" ht="31.8" hidden="false" customHeight="true" outlineLevel="0" collapsed="false">
      <c r="A470" s="20" t="s">
        <v>37</v>
      </c>
      <c r="B470" s="15" t="s">
        <v>52</v>
      </c>
      <c r="C470" s="23" t="n">
        <v>833</v>
      </c>
      <c r="D470" s="24" t="s">
        <v>310</v>
      </c>
      <c r="E470" s="18" t="s">
        <v>17</v>
      </c>
      <c r="F470" s="18" t="n">
        <v>1</v>
      </c>
      <c r="G470" s="21" t="n">
        <v>1558</v>
      </c>
      <c r="H470" s="21" t="n">
        <v>1558</v>
      </c>
      <c r="I470" s="18" t="s">
        <v>311</v>
      </c>
      <c r="J470" s="27"/>
    </row>
    <row r="471" customFormat="false" ht="31.8" hidden="false" customHeight="true" outlineLevel="0" collapsed="false">
      <c r="A471" s="20" t="s">
        <v>74</v>
      </c>
      <c r="B471" s="15" t="s">
        <v>52</v>
      </c>
      <c r="C471" s="16" t="n">
        <v>834</v>
      </c>
      <c r="D471" s="17" t="s">
        <v>310</v>
      </c>
      <c r="E471" s="18" t="s">
        <v>17</v>
      </c>
      <c r="F471" s="18" t="n">
        <v>1</v>
      </c>
      <c r="G471" s="21" t="n">
        <v>1558</v>
      </c>
      <c r="H471" s="21" t="n">
        <v>1558</v>
      </c>
      <c r="I471" s="18" t="s">
        <v>311</v>
      </c>
      <c r="J471" s="27"/>
    </row>
    <row r="472" customFormat="false" ht="31.8" hidden="false" customHeight="true" outlineLevel="0" collapsed="false">
      <c r="A472" s="20" t="s">
        <v>74</v>
      </c>
      <c r="B472" s="15" t="s">
        <v>52</v>
      </c>
      <c r="C472" s="16" t="n">
        <v>835</v>
      </c>
      <c r="D472" s="17" t="s">
        <v>310</v>
      </c>
      <c r="E472" s="18" t="s">
        <v>17</v>
      </c>
      <c r="F472" s="18" t="n">
        <v>1</v>
      </c>
      <c r="G472" s="21" t="n">
        <v>1558</v>
      </c>
      <c r="H472" s="21" t="n">
        <v>1558</v>
      </c>
      <c r="I472" s="18" t="s">
        <v>311</v>
      </c>
      <c r="J472" s="27"/>
    </row>
    <row r="473" customFormat="false" ht="31.8" hidden="false" customHeight="true" outlineLevel="0" collapsed="false">
      <c r="A473" s="20" t="s">
        <v>323</v>
      </c>
      <c r="B473" s="15" t="s">
        <v>52</v>
      </c>
      <c r="C473" s="16" t="n">
        <v>836</v>
      </c>
      <c r="D473" s="17" t="s">
        <v>310</v>
      </c>
      <c r="E473" s="18" t="s">
        <v>17</v>
      </c>
      <c r="F473" s="18" t="n">
        <v>1</v>
      </c>
      <c r="G473" s="21" t="n">
        <v>1558</v>
      </c>
      <c r="H473" s="21" t="n">
        <v>1558</v>
      </c>
      <c r="I473" s="18" t="s">
        <v>311</v>
      </c>
      <c r="J473" s="22"/>
    </row>
    <row r="474" customFormat="false" ht="31.8" hidden="false" customHeight="true" outlineLevel="0" collapsed="false">
      <c r="A474" s="20" t="s">
        <v>127</v>
      </c>
      <c r="B474" s="15" t="s">
        <v>52</v>
      </c>
      <c r="C474" s="16" t="n">
        <v>837</v>
      </c>
      <c r="D474" s="17" t="s">
        <v>310</v>
      </c>
      <c r="E474" s="18" t="s">
        <v>17</v>
      </c>
      <c r="F474" s="18" t="n">
        <v>1</v>
      </c>
      <c r="G474" s="21" t="n">
        <v>1558</v>
      </c>
      <c r="H474" s="21" t="n">
        <v>1558</v>
      </c>
      <c r="I474" s="18" t="s">
        <v>311</v>
      </c>
      <c r="J474" s="27"/>
    </row>
    <row r="475" customFormat="false" ht="31.8" hidden="false" customHeight="true" outlineLevel="0" collapsed="false">
      <c r="A475" s="20" t="s">
        <v>259</v>
      </c>
      <c r="B475" s="15" t="s">
        <v>52</v>
      </c>
      <c r="C475" s="16" t="n">
        <v>838</v>
      </c>
      <c r="D475" s="17" t="s">
        <v>310</v>
      </c>
      <c r="E475" s="18" t="s">
        <v>17</v>
      </c>
      <c r="F475" s="18" t="n">
        <v>1</v>
      </c>
      <c r="G475" s="21" t="n">
        <v>1558</v>
      </c>
      <c r="H475" s="21" t="n">
        <f aca="false">G475*F475</f>
        <v>1558</v>
      </c>
      <c r="I475" s="18" t="s">
        <v>311</v>
      </c>
      <c r="J475" s="27"/>
    </row>
    <row r="476" customFormat="false" ht="31.8" hidden="false" customHeight="true" outlineLevel="0" collapsed="false">
      <c r="A476" s="20" t="s">
        <v>195</v>
      </c>
      <c r="B476" s="15" t="s">
        <v>52</v>
      </c>
      <c r="C476" s="16" t="n">
        <v>839</v>
      </c>
      <c r="D476" s="17" t="s">
        <v>310</v>
      </c>
      <c r="E476" s="18" t="s">
        <v>17</v>
      </c>
      <c r="F476" s="18" t="n">
        <v>1</v>
      </c>
      <c r="G476" s="21" t="n">
        <v>1558</v>
      </c>
      <c r="H476" s="21" t="n">
        <v>1558</v>
      </c>
      <c r="I476" s="18" t="s">
        <v>311</v>
      </c>
      <c r="J476" s="27"/>
    </row>
    <row r="477" customFormat="false" ht="31.8" hidden="false" customHeight="true" outlineLevel="0" collapsed="false">
      <c r="A477" s="20" t="s">
        <v>195</v>
      </c>
      <c r="B477" s="15" t="s">
        <v>52</v>
      </c>
      <c r="C477" s="16" t="n">
        <v>840</v>
      </c>
      <c r="D477" s="17" t="s">
        <v>310</v>
      </c>
      <c r="E477" s="18" t="s">
        <v>17</v>
      </c>
      <c r="F477" s="18" t="n">
        <v>1</v>
      </c>
      <c r="G477" s="21" t="n">
        <v>1558</v>
      </c>
      <c r="H477" s="21" t="n">
        <v>1558</v>
      </c>
      <c r="I477" s="18" t="s">
        <v>311</v>
      </c>
      <c r="J477" s="27"/>
    </row>
    <row r="478" customFormat="false" ht="31.8" hidden="false" customHeight="true" outlineLevel="0" collapsed="false">
      <c r="A478" s="20" t="s">
        <v>248</v>
      </c>
      <c r="B478" s="15" t="s">
        <v>52</v>
      </c>
      <c r="C478" s="16" t="n">
        <v>841</v>
      </c>
      <c r="D478" s="17" t="s">
        <v>310</v>
      </c>
      <c r="E478" s="18" t="s">
        <v>17</v>
      </c>
      <c r="F478" s="18" t="n">
        <v>1</v>
      </c>
      <c r="G478" s="21" t="n">
        <v>1558</v>
      </c>
      <c r="H478" s="21" t="n">
        <f aca="false">G478*F478</f>
        <v>1558</v>
      </c>
      <c r="I478" s="18" t="s">
        <v>311</v>
      </c>
      <c r="J478" s="27"/>
    </row>
    <row r="479" customFormat="false" ht="31.8" hidden="false" customHeight="true" outlineLevel="0" collapsed="false">
      <c r="A479" s="20" t="s">
        <v>259</v>
      </c>
      <c r="B479" s="15" t="s">
        <v>52</v>
      </c>
      <c r="C479" s="16" t="n">
        <v>842</v>
      </c>
      <c r="D479" s="17" t="s">
        <v>310</v>
      </c>
      <c r="E479" s="18" t="s">
        <v>17</v>
      </c>
      <c r="F479" s="18" t="n">
        <v>1</v>
      </c>
      <c r="G479" s="21" t="n">
        <v>1558</v>
      </c>
      <c r="H479" s="21" t="n">
        <f aca="false">G479*F479</f>
        <v>1558</v>
      </c>
      <c r="I479" s="18" t="s">
        <v>311</v>
      </c>
      <c r="J479" s="27"/>
    </row>
    <row r="480" customFormat="false" ht="31.8" hidden="false" customHeight="true" outlineLevel="0" collapsed="false">
      <c r="A480" s="14" t="s">
        <v>246</v>
      </c>
      <c r="B480" s="15" t="s">
        <v>52</v>
      </c>
      <c r="C480" s="16" t="n">
        <v>843</v>
      </c>
      <c r="D480" s="17" t="s">
        <v>310</v>
      </c>
      <c r="E480" s="18" t="s">
        <v>17</v>
      </c>
      <c r="F480" s="18" t="n">
        <v>1</v>
      </c>
      <c r="G480" s="21" t="n">
        <v>1558</v>
      </c>
      <c r="H480" s="21" t="n">
        <v>1558</v>
      </c>
      <c r="I480" s="18" t="s">
        <v>311</v>
      </c>
      <c r="J480" s="27"/>
    </row>
    <row r="481" customFormat="false" ht="31.8" hidden="false" customHeight="true" outlineLevel="0" collapsed="false">
      <c r="A481" s="20" t="s">
        <v>67</v>
      </c>
      <c r="B481" s="15" t="s">
        <v>52</v>
      </c>
      <c r="C481" s="16" t="n">
        <v>844</v>
      </c>
      <c r="D481" s="17" t="s">
        <v>310</v>
      </c>
      <c r="E481" s="18" t="s">
        <v>17</v>
      </c>
      <c r="F481" s="18" t="n">
        <v>1</v>
      </c>
      <c r="G481" s="21" t="n">
        <v>1558</v>
      </c>
      <c r="H481" s="21" t="n">
        <v>1558</v>
      </c>
      <c r="I481" s="18" t="s">
        <v>311</v>
      </c>
      <c r="J481" s="27"/>
    </row>
    <row r="482" customFormat="false" ht="31.8" hidden="false" customHeight="true" outlineLevel="0" collapsed="false">
      <c r="A482" s="20" t="s">
        <v>324</v>
      </c>
      <c r="B482" s="15" t="s">
        <v>52</v>
      </c>
      <c r="C482" s="16" t="n">
        <v>845</v>
      </c>
      <c r="D482" s="17" t="s">
        <v>310</v>
      </c>
      <c r="E482" s="18" t="s">
        <v>17</v>
      </c>
      <c r="F482" s="18" t="n">
        <v>1</v>
      </c>
      <c r="G482" s="21" t="n">
        <v>1558</v>
      </c>
      <c r="H482" s="21" t="n">
        <f aca="false">G482*F482</f>
        <v>1558</v>
      </c>
      <c r="I482" s="18" t="s">
        <v>311</v>
      </c>
      <c r="J482" s="27"/>
    </row>
    <row r="483" customFormat="false" ht="31.8" hidden="false" customHeight="true" outlineLevel="0" collapsed="false">
      <c r="A483" s="20" t="s">
        <v>63</v>
      </c>
      <c r="B483" s="15" t="s">
        <v>52</v>
      </c>
      <c r="C483" s="16" t="n">
        <v>846</v>
      </c>
      <c r="D483" s="17" t="s">
        <v>310</v>
      </c>
      <c r="E483" s="18" t="s">
        <v>17</v>
      </c>
      <c r="F483" s="18" t="n">
        <v>1</v>
      </c>
      <c r="G483" s="21" t="n">
        <v>1558</v>
      </c>
      <c r="H483" s="21" t="n">
        <f aca="false">G483*F483</f>
        <v>1558</v>
      </c>
      <c r="I483" s="18" t="s">
        <v>311</v>
      </c>
      <c r="J483" s="27"/>
    </row>
    <row r="484" customFormat="false" ht="31.8" hidden="false" customHeight="true" outlineLevel="0" collapsed="false">
      <c r="A484" s="20" t="s">
        <v>325</v>
      </c>
      <c r="B484" s="15" t="s">
        <v>52</v>
      </c>
      <c r="C484" s="16" t="n">
        <v>847</v>
      </c>
      <c r="D484" s="17" t="s">
        <v>310</v>
      </c>
      <c r="E484" s="18" t="s">
        <v>17</v>
      </c>
      <c r="F484" s="18" t="n">
        <v>1</v>
      </c>
      <c r="G484" s="21" t="n">
        <v>1558</v>
      </c>
      <c r="H484" s="21" t="n">
        <f aca="false">G484*F484</f>
        <v>1558</v>
      </c>
      <c r="I484" s="18" t="s">
        <v>311</v>
      </c>
      <c r="J484" s="27"/>
    </row>
    <row r="485" customFormat="false" ht="31.8" hidden="false" customHeight="true" outlineLevel="0" collapsed="false">
      <c r="A485" s="20" t="s">
        <v>121</v>
      </c>
      <c r="B485" s="15" t="s">
        <v>52</v>
      </c>
      <c r="C485" s="16" t="n">
        <v>848</v>
      </c>
      <c r="D485" s="17" t="s">
        <v>310</v>
      </c>
      <c r="E485" s="18" t="s">
        <v>17</v>
      </c>
      <c r="F485" s="18" t="n">
        <v>1</v>
      </c>
      <c r="G485" s="21" t="n">
        <v>1558</v>
      </c>
      <c r="H485" s="21" t="n">
        <v>1558</v>
      </c>
      <c r="I485" s="18" t="s">
        <v>311</v>
      </c>
      <c r="J485" s="27"/>
    </row>
    <row r="486" customFormat="false" ht="31.8" hidden="false" customHeight="true" outlineLevel="0" collapsed="false">
      <c r="A486" s="20" t="s">
        <v>136</v>
      </c>
      <c r="B486" s="15" t="s">
        <v>52</v>
      </c>
      <c r="C486" s="16" t="n">
        <v>849</v>
      </c>
      <c r="D486" s="17" t="s">
        <v>310</v>
      </c>
      <c r="E486" s="18" t="s">
        <v>17</v>
      </c>
      <c r="F486" s="18" t="n">
        <v>1</v>
      </c>
      <c r="G486" s="21" t="n">
        <v>1558</v>
      </c>
      <c r="H486" s="21" t="n">
        <v>1558</v>
      </c>
      <c r="I486" s="18" t="s">
        <v>311</v>
      </c>
      <c r="J486" s="27"/>
    </row>
    <row r="487" customFormat="false" ht="31.8" hidden="false" customHeight="true" outlineLevel="0" collapsed="false">
      <c r="A487" s="20" t="s">
        <v>136</v>
      </c>
      <c r="B487" s="15" t="s">
        <v>52</v>
      </c>
      <c r="C487" s="16" t="n">
        <v>850</v>
      </c>
      <c r="D487" s="17" t="s">
        <v>310</v>
      </c>
      <c r="E487" s="18" t="s">
        <v>17</v>
      </c>
      <c r="F487" s="18" t="n">
        <v>1</v>
      </c>
      <c r="G487" s="21" t="n">
        <v>1558</v>
      </c>
      <c r="H487" s="21" t="n">
        <v>1558</v>
      </c>
      <c r="I487" s="18" t="s">
        <v>311</v>
      </c>
      <c r="J487" s="27"/>
    </row>
    <row r="488" customFormat="false" ht="31.8" hidden="false" customHeight="true" outlineLevel="0" collapsed="false">
      <c r="A488" s="20" t="s">
        <v>325</v>
      </c>
      <c r="B488" s="15" t="s">
        <v>52</v>
      </c>
      <c r="C488" s="16" t="n">
        <v>851</v>
      </c>
      <c r="D488" s="17" t="s">
        <v>310</v>
      </c>
      <c r="E488" s="18" t="s">
        <v>17</v>
      </c>
      <c r="F488" s="18" t="n">
        <v>1</v>
      </c>
      <c r="G488" s="21" t="n">
        <v>1558</v>
      </c>
      <c r="H488" s="21" t="n">
        <f aca="false">G488*F488</f>
        <v>1558</v>
      </c>
      <c r="I488" s="18" t="s">
        <v>311</v>
      </c>
      <c r="J488" s="27"/>
    </row>
    <row r="489" customFormat="false" ht="31.8" hidden="false" customHeight="true" outlineLevel="0" collapsed="false">
      <c r="A489" s="20" t="s">
        <v>324</v>
      </c>
      <c r="B489" s="15" t="s">
        <v>52</v>
      </c>
      <c r="C489" s="16" t="n">
        <v>852</v>
      </c>
      <c r="D489" s="17" t="s">
        <v>310</v>
      </c>
      <c r="E489" s="18" t="s">
        <v>17</v>
      </c>
      <c r="F489" s="18" t="n">
        <v>1</v>
      </c>
      <c r="G489" s="21" t="n">
        <v>1558</v>
      </c>
      <c r="H489" s="21" t="n">
        <f aca="false">G489*F489</f>
        <v>1558</v>
      </c>
      <c r="I489" s="18" t="s">
        <v>311</v>
      </c>
      <c r="J489" s="27"/>
    </row>
    <row r="490" customFormat="false" ht="31.8" hidden="false" customHeight="true" outlineLevel="0" collapsed="false">
      <c r="A490" s="20" t="s">
        <v>136</v>
      </c>
      <c r="B490" s="15" t="s">
        <v>52</v>
      </c>
      <c r="C490" s="16" t="n">
        <v>853</v>
      </c>
      <c r="D490" s="17" t="s">
        <v>310</v>
      </c>
      <c r="E490" s="18" t="s">
        <v>17</v>
      </c>
      <c r="F490" s="18" t="n">
        <v>1</v>
      </c>
      <c r="G490" s="21" t="n">
        <v>1558</v>
      </c>
      <c r="H490" s="21" t="n">
        <v>1558</v>
      </c>
      <c r="I490" s="18" t="s">
        <v>311</v>
      </c>
      <c r="J490" s="27"/>
    </row>
    <row r="491" customFormat="false" ht="31.8" hidden="false" customHeight="true" outlineLevel="0" collapsed="false">
      <c r="A491" s="20" t="s">
        <v>195</v>
      </c>
      <c r="B491" s="15" t="s">
        <v>52</v>
      </c>
      <c r="C491" s="16" t="n">
        <v>854</v>
      </c>
      <c r="D491" s="17" t="s">
        <v>310</v>
      </c>
      <c r="E491" s="18" t="s">
        <v>17</v>
      </c>
      <c r="F491" s="18" t="n">
        <v>1</v>
      </c>
      <c r="G491" s="21" t="n">
        <v>1558</v>
      </c>
      <c r="H491" s="21" t="n">
        <v>1558</v>
      </c>
      <c r="I491" s="18" t="s">
        <v>311</v>
      </c>
      <c r="J491" s="27"/>
    </row>
    <row r="492" customFormat="false" ht="31.8" hidden="false" customHeight="true" outlineLevel="0" collapsed="false">
      <c r="A492" s="20" t="s">
        <v>63</v>
      </c>
      <c r="B492" s="15" t="s">
        <v>52</v>
      </c>
      <c r="C492" s="16" t="n">
        <v>855</v>
      </c>
      <c r="D492" s="17" t="s">
        <v>310</v>
      </c>
      <c r="E492" s="18" t="s">
        <v>17</v>
      </c>
      <c r="F492" s="18" t="n">
        <v>1</v>
      </c>
      <c r="G492" s="21" t="n">
        <v>1558</v>
      </c>
      <c r="H492" s="21" t="n">
        <v>1558</v>
      </c>
      <c r="I492" s="18" t="s">
        <v>311</v>
      </c>
      <c r="J492" s="27"/>
    </row>
    <row r="493" customFormat="false" ht="31.8" hidden="false" customHeight="true" outlineLevel="0" collapsed="false">
      <c r="A493" s="20" t="s">
        <v>248</v>
      </c>
      <c r="B493" s="15" t="s">
        <v>52</v>
      </c>
      <c r="C493" s="16" t="n">
        <v>856</v>
      </c>
      <c r="D493" s="17" t="s">
        <v>310</v>
      </c>
      <c r="E493" s="18" t="s">
        <v>17</v>
      </c>
      <c r="F493" s="18" t="n">
        <v>1</v>
      </c>
      <c r="G493" s="21" t="n">
        <v>1558</v>
      </c>
      <c r="H493" s="21" t="n">
        <f aca="false">G493*F493</f>
        <v>1558</v>
      </c>
      <c r="I493" s="18" t="s">
        <v>311</v>
      </c>
      <c r="J493" s="27"/>
    </row>
    <row r="494" customFormat="false" ht="31.8" hidden="false" customHeight="true" outlineLevel="0" collapsed="false">
      <c r="A494" s="20" t="s">
        <v>326</v>
      </c>
      <c r="B494" s="15" t="s">
        <v>52</v>
      </c>
      <c r="C494" s="16" t="n">
        <v>857</v>
      </c>
      <c r="D494" s="17" t="s">
        <v>310</v>
      </c>
      <c r="E494" s="18" t="s">
        <v>17</v>
      </c>
      <c r="F494" s="18" t="n">
        <v>1</v>
      </c>
      <c r="G494" s="21" t="n">
        <v>1558</v>
      </c>
      <c r="H494" s="21" t="n">
        <f aca="false">G494*F494</f>
        <v>1558</v>
      </c>
      <c r="I494" s="18" t="s">
        <v>311</v>
      </c>
      <c r="J494" s="27"/>
    </row>
    <row r="495" customFormat="false" ht="31.8" hidden="false" customHeight="true" outlineLevel="0" collapsed="false">
      <c r="A495" s="20" t="s">
        <v>283</v>
      </c>
      <c r="B495" s="15" t="s">
        <v>52</v>
      </c>
      <c r="C495" s="16" t="n">
        <v>858</v>
      </c>
      <c r="D495" s="17" t="s">
        <v>310</v>
      </c>
      <c r="E495" s="18" t="s">
        <v>17</v>
      </c>
      <c r="F495" s="18" t="n">
        <v>1</v>
      </c>
      <c r="G495" s="21" t="n">
        <v>1558</v>
      </c>
      <c r="H495" s="21" t="n">
        <v>1558</v>
      </c>
      <c r="I495" s="18" t="s">
        <v>311</v>
      </c>
      <c r="J495" s="27"/>
    </row>
    <row r="496" customFormat="false" ht="31.8" hidden="false" customHeight="true" outlineLevel="0" collapsed="false">
      <c r="A496" s="20" t="s">
        <v>136</v>
      </c>
      <c r="B496" s="15" t="s">
        <v>52</v>
      </c>
      <c r="C496" s="16" t="n">
        <v>859</v>
      </c>
      <c r="D496" s="17" t="s">
        <v>327</v>
      </c>
      <c r="E496" s="18" t="s">
        <v>17</v>
      </c>
      <c r="F496" s="18" t="n">
        <v>1</v>
      </c>
      <c r="G496" s="21" t="n">
        <v>1558</v>
      </c>
      <c r="H496" s="21" t="n">
        <f aca="false">G496*F496</f>
        <v>1558</v>
      </c>
      <c r="I496" s="18" t="s">
        <v>311</v>
      </c>
      <c r="J496" s="27"/>
    </row>
    <row r="497" customFormat="false" ht="31.8" hidden="false" customHeight="true" outlineLevel="0" collapsed="false">
      <c r="A497" s="20" t="s">
        <v>140</v>
      </c>
      <c r="B497" s="15" t="s">
        <v>52</v>
      </c>
      <c r="C497" s="16" t="n">
        <v>860</v>
      </c>
      <c r="D497" s="17" t="s">
        <v>310</v>
      </c>
      <c r="E497" s="18" t="s">
        <v>17</v>
      </c>
      <c r="F497" s="18" t="n">
        <v>1</v>
      </c>
      <c r="G497" s="21" t="n">
        <v>1558</v>
      </c>
      <c r="H497" s="21" t="n">
        <f aca="false">G497*F497</f>
        <v>1558</v>
      </c>
      <c r="I497" s="18" t="s">
        <v>311</v>
      </c>
      <c r="J497" s="27"/>
    </row>
    <row r="498" customFormat="false" ht="31.8" hidden="false" customHeight="true" outlineLevel="0" collapsed="false">
      <c r="A498" s="20" t="s">
        <v>30</v>
      </c>
      <c r="B498" s="15" t="s">
        <v>52</v>
      </c>
      <c r="C498" s="16" t="n">
        <v>861</v>
      </c>
      <c r="D498" s="17" t="s">
        <v>310</v>
      </c>
      <c r="E498" s="18" t="s">
        <v>17</v>
      </c>
      <c r="F498" s="18" t="n">
        <v>1</v>
      </c>
      <c r="G498" s="21" t="n">
        <v>1558</v>
      </c>
      <c r="H498" s="21" t="n">
        <f aca="false">G498*F498</f>
        <v>1558</v>
      </c>
      <c r="I498" s="18" t="s">
        <v>311</v>
      </c>
      <c r="J498" s="27"/>
    </row>
    <row r="499" customFormat="false" ht="31.8" hidden="false" customHeight="true" outlineLevel="0" collapsed="false">
      <c r="A499" s="20" t="s">
        <v>98</v>
      </c>
      <c r="B499" s="15" t="s">
        <v>52</v>
      </c>
      <c r="C499" s="16" t="n">
        <v>862</v>
      </c>
      <c r="D499" s="17" t="s">
        <v>328</v>
      </c>
      <c r="E499" s="18" t="s">
        <v>17</v>
      </c>
      <c r="F499" s="18" t="n">
        <v>1</v>
      </c>
      <c r="G499" s="21" t="n">
        <v>50</v>
      </c>
      <c r="H499" s="21" t="n">
        <v>50</v>
      </c>
      <c r="I499" s="14" t="s">
        <v>329</v>
      </c>
    </row>
    <row r="500" customFormat="false" ht="31.8" hidden="false" customHeight="true" outlineLevel="0" collapsed="false">
      <c r="A500" s="20" t="s">
        <v>98</v>
      </c>
      <c r="B500" s="15" t="s">
        <v>52</v>
      </c>
      <c r="C500" s="16" t="n">
        <v>863</v>
      </c>
      <c r="D500" s="17" t="s">
        <v>328</v>
      </c>
      <c r="E500" s="18" t="s">
        <v>17</v>
      </c>
      <c r="F500" s="18" t="n">
        <v>1</v>
      </c>
      <c r="G500" s="21" t="n">
        <v>50</v>
      </c>
      <c r="H500" s="21" t="n">
        <v>50</v>
      </c>
      <c r="I500" s="14" t="s">
        <v>329</v>
      </c>
    </row>
    <row r="501" customFormat="false" ht="31.8" hidden="false" customHeight="true" outlineLevel="0" collapsed="false">
      <c r="A501" s="20" t="s">
        <v>98</v>
      </c>
      <c r="B501" s="15" t="s">
        <v>52</v>
      </c>
      <c r="C501" s="16" t="n">
        <v>864</v>
      </c>
      <c r="D501" s="17" t="s">
        <v>328</v>
      </c>
      <c r="E501" s="18" t="s">
        <v>17</v>
      </c>
      <c r="F501" s="18" t="n">
        <v>1</v>
      </c>
      <c r="G501" s="21" t="n">
        <v>50</v>
      </c>
      <c r="H501" s="21" t="n">
        <v>50</v>
      </c>
      <c r="I501" s="14" t="s">
        <v>329</v>
      </c>
    </row>
    <row r="502" customFormat="false" ht="31.8" hidden="false" customHeight="true" outlineLevel="0" collapsed="false">
      <c r="A502" s="20" t="s">
        <v>98</v>
      </c>
      <c r="B502" s="15" t="s">
        <v>52</v>
      </c>
      <c r="C502" s="16" t="n">
        <v>865</v>
      </c>
      <c r="D502" s="17" t="s">
        <v>328</v>
      </c>
      <c r="E502" s="18" t="s">
        <v>17</v>
      </c>
      <c r="F502" s="18" t="n">
        <v>1</v>
      </c>
      <c r="G502" s="21" t="n">
        <v>50</v>
      </c>
      <c r="H502" s="21" t="n">
        <v>50</v>
      </c>
      <c r="I502" s="14" t="s">
        <v>329</v>
      </c>
    </row>
    <row r="503" customFormat="false" ht="31.8" hidden="false" customHeight="true" outlineLevel="0" collapsed="false">
      <c r="A503" s="20" t="s">
        <v>74</v>
      </c>
      <c r="B503" s="15" t="s">
        <v>52</v>
      </c>
      <c r="C503" s="16" t="n">
        <v>866</v>
      </c>
      <c r="D503" s="17" t="s">
        <v>330</v>
      </c>
      <c r="E503" s="18" t="s">
        <v>17</v>
      </c>
      <c r="F503" s="18" t="n">
        <v>1</v>
      </c>
      <c r="G503" s="21" t="n">
        <v>237.5</v>
      </c>
      <c r="H503" s="21" t="n">
        <f aca="false">G503*F503</f>
        <v>237.5</v>
      </c>
      <c r="I503" s="14" t="s">
        <v>329</v>
      </c>
    </row>
    <row r="504" customFormat="false" ht="31.8" hidden="false" customHeight="true" outlineLevel="0" collapsed="false">
      <c r="A504" s="20" t="s">
        <v>248</v>
      </c>
      <c r="B504" s="15" t="s">
        <v>52</v>
      </c>
      <c r="C504" s="16" t="n">
        <v>867</v>
      </c>
      <c r="D504" s="17" t="s">
        <v>330</v>
      </c>
      <c r="E504" s="18" t="s">
        <v>17</v>
      </c>
      <c r="F504" s="18" t="n">
        <v>1</v>
      </c>
      <c r="G504" s="21" t="n">
        <v>237.5</v>
      </c>
      <c r="H504" s="21" t="n">
        <f aca="false">G504*F504</f>
        <v>237.5</v>
      </c>
      <c r="I504" s="14" t="s">
        <v>329</v>
      </c>
    </row>
    <row r="505" customFormat="false" ht="31.8" hidden="false" customHeight="true" outlineLevel="0" collapsed="false">
      <c r="A505" s="20" t="s">
        <v>121</v>
      </c>
      <c r="B505" s="15" t="s">
        <v>52</v>
      </c>
      <c r="C505" s="16" t="n">
        <v>868</v>
      </c>
      <c r="D505" s="17" t="s">
        <v>330</v>
      </c>
      <c r="E505" s="18" t="s">
        <v>17</v>
      </c>
      <c r="F505" s="18" t="n">
        <v>1</v>
      </c>
      <c r="G505" s="21" t="n">
        <v>237.5</v>
      </c>
      <c r="H505" s="21" t="n">
        <f aca="false">G505*F505</f>
        <v>237.5</v>
      </c>
      <c r="I505" s="14" t="s">
        <v>329</v>
      </c>
    </row>
    <row r="506" customFormat="false" ht="31.8" hidden="false" customHeight="true" outlineLevel="0" collapsed="false">
      <c r="A506" s="20" t="s">
        <v>67</v>
      </c>
      <c r="B506" s="15" t="s">
        <v>52</v>
      </c>
      <c r="C506" s="16" t="n">
        <v>869</v>
      </c>
      <c r="D506" s="17" t="s">
        <v>330</v>
      </c>
      <c r="E506" s="18" t="s">
        <v>17</v>
      </c>
      <c r="F506" s="18" t="n">
        <v>1</v>
      </c>
      <c r="G506" s="21" t="n">
        <v>237.5</v>
      </c>
      <c r="H506" s="21" t="n">
        <f aca="false">G506*F506</f>
        <v>237.5</v>
      </c>
      <c r="I506" s="14" t="s">
        <v>329</v>
      </c>
    </row>
    <row r="507" customFormat="false" ht="31.8" hidden="false" customHeight="true" outlineLevel="0" collapsed="false">
      <c r="A507" s="20" t="s">
        <v>67</v>
      </c>
      <c r="B507" s="15" t="s">
        <v>52</v>
      </c>
      <c r="C507" s="16" t="n">
        <v>870</v>
      </c>
      <c r="D507" s="17" t="s">
        <v>330</v>
      </c>
      <c r="E507" s="18" t="s">
        <v>17</v>
      </c>
      <c r="F507" s="18" t="n">
        <v>1</v>
      </c>
      <c r="G507" s="21" t="n">
        <v>237.5</v>
      </c>
      <c r="H507" s="21" t="n">
        <f aca="false">G507*F507</f>
        <v>237.5</v>
      </c>
      <c r="I507" s="14" t="s">
        <v>329</v>
      </c>
    </row>
    <row r="508" customFormat="false" ht="31.8" hidden="false" customHeight="true" outlineLevel="0" collapsed="false">
      <c r="A508" s="20" t="s">
        <v>182</v>
      </c>
      <c r="B508" s="15" t="s">
        <v>52</v>
      </c>
      <c r="C508" s="16" t="n">
        <v>871</v>
      </c>
      <c r="D508" s="17" t="s">
        <v>330</v>
      </c>
      <c r="E508" s="18" t="s">
        <v>17</v>
      </c>
      <c r="F508" s="18" t="n">
        <v>1</v>
      </c>
      <c r="G508" s="21" t="n">
        <v>237.5</v>
      </c>
      <c r="H508" s="21" t="n">
        <f aca="false">G508*F508</f>
        <v>237.5</v>
      </c>
      <c r="I508" s="14" t="s">
        <v>329</v>
      </c>
    </row>
    <row r="509" customFormat="false" ht="31.8" hidden="false" customHeight="true" outlineLevel="0" collapsed="false">
      <c r="A509" s="20" t="s">
        <v>67</v>
      </c>
      <c r="B509" s="15" t="s">
        <v>52</v>
      </c>
      <c r="C509" s="16" t="n">
        <v>872</v>
      </c>
      <c r="D509" s="17" t="s">
        <v>330</v>
      </c>
      <c r="E509" s="18" t="s">
        <v>17</v>
      </c>
      <c r="F509" s="18" t="n">
        <v>1</v>
      </c>
      <c r="G509" s="21" t="n">
        <v>237.5</v>
      </c>
      <c r="H509" s="21" t="n">
        <f aca="false">G509*F509</f>
        <v>237.5</v>
      </c>
      <c r="I509" s="14" t="s">
        <v>329</v>
      </c>
    </row>
    <row r="510" customFormat="false" ht="31.8" hidden="false" customHeight="true" outlineLevel="0" collapsed="false">
      <c r="A510" s="20" t="s">
        <v>67</v>
      </c>
      <c r="B510" s="15" t="s">
        <v>52</v>
      </c>
      <c r="C510" s="16" t="n">
        <v>873</v>
      </c>
      <c r="D510" s="17" t="s">
        <v>330</v>
      </c>
      <c r="E510" s="18" t="s">
        <v>17</v>
      </c>
      <c r="F510" s="18" t="n">
        <v>1</v>
      </c>
      <c r="G510" s="21" t="n">
        <v>237.5</v>
      </c>
      <c r="H510" s="21" t="n">
        <f aca="false">G510*F510</f>
        <v>237.5</v>
      </c>
      <c r="I510" s="14" t="s">
        <v>329</v>
      </c>
    </row>
    <row r="511" customFormat="false" ht="31.8" hidden="false" customHeight="true" outlineLevel="0" collapsed="false">
      <c r="A511" s="20" t="s">
        <v>84</v>
      </c>
      <c r="B511" s="15" t="s">
        <v>31</v>
      </c>
      <c r="C511" s="16" t="n">
        <v>874</v>
      </c>
      <c r="D511" s="17" t="s">
        <v>331</v>
      </c>
      <c r="E511" s="18" t="s">
        <v>17</v>
      </c>
      <c r="F511" s="18" t="n">
        <v>1</v>
      </c>
      <c r="G511" s="19" t="n">
        <v>199</v>
      </c>
      <c r="H511" s="19" t="n">
        <f aca="false">G511*F511</f>
        <v>199</v>
      </c>
      <c r="I511" s="18" t="s">
        <v>332</v>
      </c>
    </row>
    <row r="512" customFormat="false" ht="31.8" hidden="false" customHeight="true" outlineLevel="0" collapsed="false">
      <c r="A512" s="20" t="s">
        <v>186</v>
      </c>
      <c r="B512" s="15" t="s">
        <v>49</v>
      </c>
      <c r="C512" s="16" t="n">
        <v>875</v>
      </c>
      <c r="D512" s="17" t="s">
        <v>333</v>
      </c>
      <c r="E512" s="18" t="s">
        <v>17</v>
      </c>
      <c r="F512" s="18" t="n">
        <v>1</v>
      </c>
      <c r="G512" s="19" t="n">
        <v>82</v>
      </c>
      <c r="H512" s="19" t="n">
        <f aca="false">G512*F512</f>
        <v>82</v>
      </c>
      <c r="I512" s="18" t="s">
        <v>332</v>
      </c>
    </row>
    <row r="513" customFormat="false" ht="31.8" hidden="false" customHeight="true" outlineLevel="0" collapsed="false">
      <c r="A513" s="20" t="s">
        <v>186</v>
      </c>
      <c r="B513" s="15" t="s">
        <v>25</v>
      </c>
      <c r="C513" s="16" t="n">
        <v>877</v>
      </c>
      <c r="D513" s="17" t="s">
        <v>334</v>
      </c>
      <c r="E513" s="18" t="s">
        <v>17</v>
      </c>
      <c r="F513" s="18" t="n">
        <v>1</v>
      </c>
      <c r="G513" s="19" t="n">
        <v>235</v>
      </c>
      <c r="H513" s="19" t="n">
        <f aca="false">G513*F513</f>
        <v>235</v>
      </c>
      <c r="I513" s="18" t="s">
        <v>332</v>
      </c>
    </row>
    <row r="514" customFormat="false" ht="31.8" hidden="false" customHeight="true" outlineLevel="0" collapsed="false">
      <c r="A514" s="20" t="s">
        <v>186</v>
      </c>
      <c r="B514" s="15" t="s">
        <v>25</v>
      </c>
      <c r="C514" s="16" t="n">
        <v>878</v>
      </c>
      <c r="D514" s="17" t="s">
        <v>334</v>
      </c>
      <c r="E514" s="18" t="s">
        <v>17</v>
      </c>
      <c r="F514" s="18" t="n">
        <v>1</v>
      </c>
      <c r="G514" s="19" t="n">
        <v>235</v>
      </c>
      <c r="H514" s="19" t="n">
        <f aca="false">G514*F514</f>
        <v>235</v>
      </c>
      <c r="I514" s="18" t="s">
        <v>332</v>
      </c>
    </row>
    <row r="515" customFormat="false" ht="31.8" hidden="false" customHeight="true" outlineLevel="0" collapsed="false">
      <c r="A515" s="20" t="s">
        <v>30</v>
      </c>
      <c r="B515" s="15" t="s">
        <v>70</v>
      </c>
      <c r="C515" s="16" t="n">
        <v>879</v>
      </c>
      <c r="D515" s="17" t="s">
        <v>335</v>
      </c>
      <c r="E515" s="18" t="s">
        <v>17</v>
      </c>
      <c r="F515" s="18" t="n">
        <v>1</v>
      </c>
      <c r="G515" s="19" t="n">
        <v>352.8</v>
      </c>
      <c r="H515" s="19" t="n">
        <f aca="false">G515*F515</f>
        <v>352.8</v>
      </c>
      <c r="I515" s="18" t="s">
        <v>332</v>
      </c>
    </row>
    <row r="516" customFormat="false" ht="31.8" hidden="false" customHeight="true" outlineLevel="0" collapsed="false">
      <c r="A516" s="20" t="s">
        <v>30</v>
      </c>
      <c r="B516" s="15" t="s">
        <v>70</v>
      </c>
      <c r="C516" s="16" t="n">
        <v>880</v>
      </c>
      <c r="D516" s="17" t="s">
        <v>336</v>
      </c>
      <c r="E516" s="18" t="s">
        <v>17</v>
      </c>
      <c r="F516" s="18" t="n">
        <v>1</v>
      </c>
      <c r="G516" s="19" t="n">
        <v>599</v>
      </c>
      <c r="H516" s="19" t="n">
        <f aca="false">G516*F516</f>
        <v>599</v>
      </c>
      <c r="I516" s="18" t="s">
        <v>332</v>
      </c>
    </row>
    <row r="517" customFormat="false" ht="31.8" hidden="false" customHeight="true" outlineLevel="0" collapsed="false">
      <c r="A517" s="20" t="s">
        <v>30</v>
      </c>
      <c r="B517" s="15" t="s">
        <v>70</v>
      </c>
      <c r="C517" s="16" t="n">
        <v>881</v>
      </c>
      <c r="D517" s="17" t="s">
        <v>336</v>
      </c>
      <c r="E517" s="18" t="s">
        <v>17</v>
      </c>
      <c r="F517" s="18" t="n">
        <v>1</v>
      </c>
      <c r="G517" s="19" t="n">
        <v>599</v>
      </c>
      <c r="H517" s="19" t="n">
        <f aca="false">G517*F517</f>
        <v>599</v>
      </c>
      <c r="I517" s="18" t="s">
        <v>332</v>
      </c>
    </row>
    <row r="518" customFormat="false" ht="31.8" hidden="false" customHeight="true" outlineLevel="0" collapsed="false">
      <c r="A518" s="20" t="s">
        <v>91</v>
      </c>
      <c r="B518" s="15" t="s">
        <v>70</v>
      </c>
      <c r="C518" s="16" t="n">
        <v>882</v>
      </c>
      <c r="D518" s="17" t="s">
        <v>337</v>
      </c>
      <c r="E518" s="18" t="s">
        <v>17</v>
      </c>
      <c r="F518" s="18" t="n">
        <v>1</v>
      </c>
      <c r="G518" s="19" t="n">
        <v>32</v>
      </c>
      <c r="H518" s="19" t="n">
        <v>32</v>
      </c>
      <c r="I518" s="18" t="s">
        <v>332</v>
      </c>
    </row>
    <row r="519" customFormat="false" ht="31.8" hidden="false" customHeight="true" outlineLevel="0" collapsed="false">
      <c r="A519" s="20" t="s">
        <v>84</v>
      </c>
      <c r="B519" s="15" t="s">
        <v>70</v>
      </c>
      <c r="C519" s="16" t="n">
        <v>883</v>
      </c>
      <c r="D519" s="17" t="s">
        <v>338</v>
      </c>
      <c r="E519" s="18" t="s">
        <v>17</v>
      </c>
      <c r="F519" s="18" t="n">
        <v>1</v>
      </c>
      <c r="G519" s="19" t="n">
        <v>65</v>
      </c>
      <c r="H519" s="19" t="n">
        <f aca="false">G519*F519</f>
        <v>65</v>
      </c>
      <c r="I519" s="18" t="s">
        <v>332</v>
      </c>
    </row>
    <row r="520" customFormat="false" ht="31.8" hidden="false" customHeight="true" outlineLevel="0" collapsed="false">
      <c r="A520" s="20" t="s">
        <v>112</v>
      </c>
      <c r="B520" s="15" t="s">
        <v>141</v>
      </c>
      <c r="C520" s="16" t="n">
        <v>884</v>
      </c>
      <c r="D520" s="17" t="s">
        <v>339</v>
      </c>
      <c r="E520" s="18" t="s">
        <v>17</v>
      </c>
      <c r="F520" s="18" t="n">
        <v>1</v>
      </c>
      <c r="G520" s="19" t="n">
        <v>151.25</v>
      </c>
      <c r="H520" s="19" t="n">
        <f aca="false">G520*F520</f>
        <v>151.25</v>
      </c>
      <c r="I520" s="18" t="s">
        <v>340</v>
      </c>
    </row>
    <row r="521" customFormat="false" ht="31.8" hidden="false" customHeight="true" outlineLevel="0" collapsed="false">
      <c r="A521" s="20" t="s">
        <v>85</v>
      </c>
      <c r="B521" s="15" t="s">
        <v>15</v>
      </c>
      <c r="C521" s="16" t="n">
        <v>885</v>
      </c>
      <c r="D521" s="17" t="s">
        <v>341</v>
      </c>
      <c r="E521" s="18" t="s">
        <v>17</v>
      </c>
      <c r="F521" s="18" t="n">
        <v>1</v>
      </c>
      <c r="G521" s="19" t="n">
        <v>3800</v>
      </c>
      <c r="H521" s="19" t="n">
        <v>3800</v>
      </c>
      <c r="I521" s="18" t="s">
        <v>342</v>
      </c>
    </row>
    <row r="522" customFormat="false" ht="31.8" hidden="false" customHeight="true" outlineLevel="0" collapsed="false">
      <c r="A522" s="20" t="s">
        <v>343</v>
      </c>
      <c r="B522" s="15" t="s">
        <v>15</v>
      </c>
      <c r="C522" s="16" t="n">
        <v>886</v>
      </c>
      <c r="D522" s="17" t="s">
        <v>344</v>
      </c>
      <c r="E522" s="18" t="s">
        <v>17</v>
      </c>
      <c r="F522" s="18" t="n">
        <v>1</v>
      </c>
      <c r="G522" s="19" t="n">
        <v>3805</v>
      </c>
      <c r="H522" s="19" t="n">
        <v>3805</v>
      </c>
      <c r="I522" s="18" t="s">
        <v>342</v>
      </c>
    </row>
    <row r="523" customFormat="false" ht="31.8" hidden="false" customHeight="true" outlineLevel="0" collapsed="false">
      <c r="A523" s="20" t="s">
        <v>34</v>
      </c>
      <c r="B523" s="15" t="s">
        <v>52</v>
      </c>
      <c r="C523" s="16" t="n">
        <v>887</v>
      </c>
      <c r="D523" s="17" t="s">
        <v>345</v>
      </c>
      <c r="E523" s="18" t="s">
        <v>17</v>
      </c>
      <c r="F523" s="18" t="n">
        <v>1</v>
      </c>
      <c r="G523" s="21" t="n">
        <v>1733</v>
      </c>
      <c r="H523" s="21" t="n">
        <v>1733</v>
      </c>
      <c r="I523" s="18" t="s">
        <v>342</v>
      </c>
    </row>
    <row r="524" customFormat="false" ht="31.8" hidden="false" customHeight="true" outlineLevel="0" collapsed="false">
      <c r="A524" s="20" t="s">
        <v>98</v>
      </c>
      <c r="B524" s="15" t="s">
        <v>168</v>
      </c>
      <c r="C524" s="16" t="n">
        <v>888</v>
      </c>
      <c r="D524" s="17" t="s">
        <v>346</v>
      </c>
      <c r="E524" s="18" t="s">
        <v>17</v>
      </c>
      <c r="F524" s="18" t="n">
        <v>1</v>
      </c>
      <c r="G524" s="19" t="n">
        <v>8913.23</v>
      </c>
      <c r="H524" s="19" t="n">
        <v>8913.23</v>
      </c>
      <c r="I524" s="14" t="s">
        <v>347</v>
      </c>
    </row>
    <row r="525" customFormat="false" ht="31.8" hidden="false" customHeight="true" outlineLevel="0" collapsed="false">
      <c r="A525" s="20" t="s">
        <v>59</v>
      </c>
      <c r="B525" s="15" t="s">
        <v>168</v>
      </c>
      <c r="C525" s="16" t="n">
        <v>889</v>
      </c>
      <c r="D525" s="17" t="s">
        <v>348</v>
      </c>
      <c r="E525" s="18" t="s">
        <v>17</v>
      </c>
      <c r="F525" s="18" t="n">
        <v>1</v>
      </c>
      <c r="G525" s="19" t="n">
        <v>39.43</v>
      </c>
      <c r="H525" s="19" t="n">
        <v>39.43</v>
      </c>
      <c r="I525" s="18" t="s">
        <v>349</v>
      </c>
    </row>
    <row r="526" customFormat="false" ht="31.8" hidden="false" customHeight="true" outlineLevel="0" collapsed="false">
      <c r="A526" s="20" t="s">
        <v>59</v>
      </c>
      <c r="B526" s="15" t="s">
        <v>168</v>
      </c>
      <c r="C526" s="16" t="n">
        <v>890</v>
      </c>
      <c r="D526" s="17" t="s">
        <v>348</v>
      </c>
      <c r="E526" s="18" t="s">
        <v>17</v>
      </c>
      <c r="F526" s="18" t="n">
        <v>1</v>
      </c>
      <c r="G526" s="19" t="n">
        <v>39.43</v>
      </c>
      <c r="H526" s="19" t="n">
        <v>39.43</v>
      </c>
      <c r="I526" s="18" t="s">
        <v>349</v>
      </c>
    </row>
    <row r="527" customFormat="false" ht="31.8" hidden="false" customHeight="true" outlineLevel="0" collapsed="false">
      <c r="A527" s="20" t="s">
        <v>30</v>
      </c>
      <c r="B527" s="15" t="s">
        <v>168</v>
      </c>
      <c r="C527" s="16" t="n">
        <v>891</v>
      </c>
      <c r="D527" s="17" t="s">
        <v>348</v>
      </c>
      <c r="E527" s="18" t="s">
        <v>17</v>
      </c>
      <c r="F527" s="18" t="n">
        <v>1</v>
      </c>
      <c r="G527" s="19" t="n">
        <v>39.43</v>
      </c>
      <c r="H527" s="19" t="n">
        <f aca="false">G527*F527</f>
        <v>39.43</v>
      </c>
      <c r="I527" s="18" t="s">
        <v>349</v>
      </c>
    </row>
    <row r="528" customFormat="false" ht="31.8" hidden="false" customHeight="true" outlineLevel="0" collapsed="false">
      <c r="A528" s="20" t="s">
        <v>350</v>
      </c>
      <c r="B528" s="15" t="s">
        <v>168</v>
      </c>
      <c r="C528" s="16" t="n">
        <v>892</v>
      </c>
      <c r="D528" s="17" t="s">
        <v>348</v>
      </c>
      <c r="E528" s="18" t="s">
        <v>17</v>
      </c>
      <c r="F528" s="18" t="n">
        <v>1</v>
      </c>
      <c r="G528" s="19" t="n">
        <v>39.43</v>
      </c>
      <c r="H528" s="19" t="n">
        <v>39.43</v>
      </c>
      <c r="I528" s="18" t="s">
        <v>349</v>
      </c>
    </row>
    <row r="529" customFormat="false" ht="31.8" hidden="false" customHeight="true" outlineLevel="0" collapsed="false">
      <c r="A529" s="20" t="s">
        <v>67</v>
      </c>
      <c r="B529" s="15" t="s">
        <v>168</v>
      </c>
      <c r="C529" s="16" t="n">
        <v>893</v>
      </c>
      <c r="D529" s="17" t="s">
        <v>351</v>
      </c>
      <c r="E529" s="18" t="s">
        <v>17</v>
      </c>
      <c r="F529" s="18" t="n">
        <v>1</v>
      </c>
      <c r="G529" s="19" t="n">
        <v>39.43</v>
      </c>
      <c r="H529" s="19" t="n">
        <f aca="false">G529*F529</f>
        <v>39.43</v>
      </c>
      <c r="I529" s="18" t="s">
        <v>349</v>
      </c>
    </row>
    <row r="530" customFormat="false" ht="31.8" hidden="false" customHeight="true" outlineLevel="0" collapsed="false">
      <c r="A530" s="20" t="s">
        <v>67</v>
      </c>
      <c r="B530" s="15" t="s">
        <v>168</v>
      </c>
      <c r="C530" s="16" t="n">
        <v>894</v>
      </c>
      <c r="D530" s="17" t="s">
        <v>352</v>
      </c>
      <c r="E530" s="18" t="s">
        <v>17</v>
      </c>
      <c r="F530" s="18" t="n">
        <v>1</v>
      </c>
      <c r="G530" s="19" t="n">
        <v>39.43</v>
      </c>
      <c r="H530" s="19" t="n">
        <f aca="false">G530*F530</f>
        <v>39.43</v>
      </c>
      <c r="I530" s="18" t="s">
        <v>349</v>
      </c>
    </row>
    <row r="531" customFormat="false" ht="31.8" hidden="false" customHeight="true" outlineLevel="0" collapsed="false">
      <c r="A531" s="20" t="s">
        <v>67</v>
      </c>
      <c r="B531" s="15" t="s">
        <v>168</v>
      </c>
      <c r="C531" s="16" t="n">
        <v>895</v>
      </c>
      <c r="D531" s="17" t="s">
        <v>353</v>
      </c>
      <c r="E531" s="18" t="s">
        <v>17</v>
      </c>
      <c r="F531" s="18" t="n">
        <v>1</v>
      </c>
      <c r="G531" s="19" t="n">
        <v>39.43</v>
      </c>
      <c r="H531" s="19" t="n">
        <f aca="false">G531*F531</f>
        <v>39.43</v>
      </c>
      <c r="I531" s="18" t="s">
        <v>349</v>
      </c>
    </row>
    <row r="532" customFormat="false" ht="31.8" hidden="false" customHeight="true" outlineLevel="0" collapsed="false">
      <c r="A532" s="20" t="s">
        <v>67</v>
      </c>
      <c r="B532" s="15" t="s">
        <v>168</v>
      </c>
      <c r="C532" s="16" t="n">
        <v>896</v>
      </c>
      <c r="D532" s="17" t="s">
        <v>354</v>
      </c>
      <c r="E532" s="18" t="s">
        <v>17</v>
      </c>
      <c r="F532" s="18" t="n">
        <v>1</v>
      </c>
      <c r="G532" s="19" t="n">
        <v>39.43</v>
      </c>
      <c r="H532" s="19" t="n">
        <f aca="false">G532*F532</f>
        <v>39.43</v>
      </c>
      <c r="I532" s="18" t="s">
        <v>349</v>
      </c>
    </row>
    <row r="533" customFormat="false" ht="31.8" hidden="false" customHeight="true" outlineLevel="0" collapsed="false">
      <c r="A533" s="20" t="s">
        <v>67</v>
      </c>
      <c r="B533" s="15" t="s">
        <v>168</v>
      </c>
      <c r="C533" s="16" t="n">
        <v>897</v>
      </c>
      <c r="D533" s="17" t="s">
        <v>355</v>
      </c>
      <c r="E533" s="18" t="s">
        <v>17</v>
      </c>
      <c r="F533" s="18" t="n">
        <v>1</v>
      </c>
      <c r="G533" s="19" t="n">
        <v>39.43</v>
      </c>
      <c r="H533" s="19" t="n">
        <f aca="false">G533*F533</f>
        <v>39.43</v>
      </c>
      <c r="I533" s="18" t="s">
        <v>349</v>
      </c>
    </row>
    <row r="534" customFormat="false" ht="31.8" hidden="false" customHeight="true" outlineLevel="0" collapsed="false">
      <c r="A534" s="20" t="s">
        <v>67</v>
      </c>
      <c r="B534" s="15" t="s">
        <v>168</v>
      </c>
      <c r="C534" s="16" t="n">
        <v>898</v>
      </c>
      <c r="D534" s="17" t="s">
        <v>356</v>
      </c>
      <c r="E534" s="18" t="s">
        <v>17</v>
      </c>
      <c r="F534" s="18" t="n">
        <v>1</v>
      </c>
      <c r="G534" s="19" t="n">
        <v>39.43</v>
      </c>
      <c r="H534" s="19" t="n">
        <f aca="false">G534*F534</f>
        <v>39.43</v>
      </c>
      <c r="I534" s="18" t="s">
        <v>349</v>
      </c>
    </row>
    <row r="535" customFormat="false" ht="31.8" hidden="false" customHeight="true" outlineLevel="0" collapsed="false">
      <c r="A535" s="20" t="s">
        <v>67</v>
      </c>
      <c r="B535" s="15" t="s">
        <v>168</v>
      </c>
      <c r="C535" s="16" t="n">
        <v>899</v>
      </c>
      <c r="D535" s="17" t="s">
        <v>357</v>
      </c>
      <c r="E535" s="18" t="s">
        <v>17</v>
      </c>
      <c r="F535" s="18" t="n">
        <v>1</v>
      </c>
      <c r="G535" s="19" t="n">
        <v>39.43</v>
      </c>
      <c r="H535" s="19" t="n">
        <f aca="false">G535*F535</f>
        <v>39.43</v>
      </c>
      <c r="I535" s="18" t="s">
        <v>349</v>
      </c>
    </row>
    <row r="536" customFormat="false" ht="31.8" hidden="false" customHeight="true" outlineLevel="0" collapsed="false">
      <c r="A536" s="20" t="s">
        <v>67</v>
      </c>
      <c r="B536" s="15" t="s">
        <v>168</v>
      </c>
      <c r="C536" s="16" t="n">
        <v>900</v>
      </c>
      <c r="D536" s="17" t="s">
        <v>358</v>
      </c>
      <c r="E536" s="18" t="s">
        <v>17</v>
      </c>
      <c r="F536" s="18" t="n">
        <v>1</v>
      </c>
      <c r="G536" s="19" t="n">
        <v>39.43</v>
      </c>
      <c r="H536" s="19" t="n">
        <f aca="false">G536*F536</f>
        <v>39.43</v>
      </c>
      <c r="I536" s="18" t="s">
        <v>349</v>
      </c>
    </row>
    <row r="537" customFormat="false" ht="31.8" hidden="false" customHeight="true" outlineLevel="0" collapsed="false">
      <c r="A537" s="20" t="s">
        <v>155</v>
      </c>
      <c r="B537" s="15" t="s">
        <v>168</v>
      </c>
      <c r="C537" s="16" t="n">
        <v>901</v>
      </c>
      <c r="D537" s="17" t="s">
        <v>348</v>
      </c>
      <c r="E537" s="18" t="s">
        <v>17</v>
      </c>
      <c r="F537" s="18" t="n">
        <v>1</v>
      </c>
      <c r="G537" s="19" t="n">
        <v>39.43</v>
      </c>
      <c r="H537" s="19" t="n">
        <f aca="false">G537*F537</f>
        <v>39.43</v>
      </c>
      <c r="I537" s="18" t="s">
        <v>349</v>
      </c>
    </row>
    <row r="538" customFormat="false" ht="31.8" hidden="false" customHeight="true" outlineLevel="0" collapsed="false">
      <c r="A538" s="20" t="s">
        <v>155</v>
      </c>
      <c r="B538" s="15" t="s">
        <v>168</v>
      </c>
      <c r="C538" s="16" t="n">
        <v>902</v>
      </c>
      <c r="D538" s="17" t="s">
        <v>348</v>
      </c>
      <c r="E538" s="18" t="s">
        <v>17</v>
      </c>
      <c r="F538" s="18" t="n">
        <v>1</v>
      </c>
      <c r="G538" s="19" t="n">
        <v>39.43</v>
      </c>
      <c r="H538" s="19" t="n">
        <f aca="false">G538*F538</f>
        <v>39.43</v>
      </c>
      <c r="I538" s="18" t="s">
        <v>349</v>
      </c>
    </row>
    <row r="539" customFormat="false" ht="31.8" hidden="false" customHeight="true" outlineLevel="0" collapsed="false">
      <c r="A539" s="20" t="s">
        <v>186</v>
      </c>
      <c r="B539" s="15" t="s">
        <v>168</v>
      </c>
      <c r="C539" s="16" t="n">
        <v>903</v>
      </c>
      <c r="D539" s="17" t="s">
        <v>348</v>
      </c>
      <c r="E539" s="18" t="s">
        <v>17</v>
      </c>
      <c r="F539" s="18" t="n">
        <v>1</v>
      </c>
      <c r="G539" s="19" t="n">
        <v>39.43</v>
      </c>
      <c r="H539" s="19" t="n">
        <f aca="false">G539*F539</f>
        <v>39.43</v>
      </c>
      <c r="I539" s="18" t="s">
        <v>349</v>
      </c>
    </row>
    <row r="540" customFormat="false" ht="31.8" hidden="false" customHeight="true" outlineLevel="0" collapsed="false">
      <c r="A540" s="20" t="s">
        <v>140</v>
      </c>
      <c r="B540" s="15" t="s">
        <v>168</v>
      </c>
      <c r="C540" s="16" t="n">
        <v>904</v>
      </c>
      <c r="D540" s="17" t="s">
        <v>348</v>
      </c>
      <c r="E540" s="18" t="s">
        <v>17</v>
      </c>
      <c r="F540" s="18" t="n">
        <v>1</v>
      </c>
      <c r="G540" s="19" t="n">
        <v>39.43</v>
      </c>
      <c r="H540" s="19" t="n">
        <f aca="false">G540*F540</f>
        <v>39.43</v>
      </c>
      <c r="I540" s="18" t="s">
        <v>349</v>
      </c>
    </row>
    <row r="541" customFormat="false" ht="31.8" hidden="false" customHeight="true" outlineLevel="0" collapsed="false">
      <c r="A541" s="20" t="s">
        <v>182</v>
      </c>
      <c r="B541" s="15" t="s">
        <v>168</v>
      </c>
      <c r="C541" s="16" t="n">
        <v>905</v>
      </c>
      <c r="D541" s="17" t="s">
        <v>348</v>
      </c>
      <c r="E541" s="18" t="s">
        <v>17</v>
      </c>
      <c r="F541" s="18" t="n">
        <v>1</v>
      </c>
      <c r="G541" s="19" t="n">
        <v>39.43</v>
      </c>
      <c r="H541" s="19" t="n">
        <f aca="false">G541*F541</f>
        <v>39.43</v>
      </c>
      <c r="I541" s="18" t="s">
        <v>349</v>
      </c>
    </row>
    <row r="542" customFormat="false" ht="31.8" hidden="false" customHeight="true" outlineLevel="0" collapsed="false">
      <c r="A542" s="20" t="s">
        <v>84</v>
      </c>
      <c r="B542" s="15" t="s">
        <v>168</v>
      </c>
      <c r="C542" s="16" t="n">
        <v>906</v>
      </c>
      <c r="D542" s="17" t="s">
        <v>348</v>
      </c>
      <c r="E542" s="18" t="s">
        <v>17</v>
      </c>
      <c r="F542" s="18" t="n">
        <v>1</v>
      </c>
      <c r="G542" s="19" t="n">
        <v>39.43</v>
      </c>
      <c r="H542" s="19" t="n">
        <f aca="false">G542*F542</f>
        <v>39.43</v>
      </c>
      <c r="I542" s="18" t="s">
        <v>349</v>
      </c>
    </row>
    <row r="543" customFormat="false" ht="31.8" hidden="false" customHeight="true" outlineLevel="0" collapsed="false">
      <c r="A543" s="20" t="s">
        <v>74</v>
      </c>
      <c r="B543" s="15" t="s">
        <v>168</v>
      </c>
      <c r="C543" s="16" t="n">
        <v>907</v>
      </c>
      <c r="D543" s="17" t="s">
        <v>348</v>
      </c>
      <c r="E543" s="18" t="s">
        <v>17</v>
      </c>
      <c r="F543" s="18" t="n">
        <v>1</v>
      </c>
      <c r="G543" s="19" t="n">
        <v>39.43</v>
      </c>
      <c r="H543" s="19" t="n">
        <v>39.43</v>
      </c>
      <c r="I543" s="18" t="s">
        <v>349</v>
      </c>
    </row>
    <row r="544" customFormat="false" ht="31.8" hidden="false" customHeight="true" outlineLevel="0" collapsed="false">
      <c r="A544" s="20" t="s">
        <v>63</v>
      </c>
      <c r="B544" s="15" t="s">
        <v>168</v>
      </c>
      <c r="C544" s="16" t="n">
        <v>908</v>
      </c>
      <c r="D544" s="17" t="s">
        <v>348</v>
      </c>
      <c r="E544" s="18" t="s">
        <v>17</v>
      </c>
      <c r="F544" s="18" t="n">
        <v>1</v>
      </c>
      <c r="G544" s="19" t="n">
        <v>39.43</v>
      </c>
      <c r="H544" s="19" t="n">
        <f aca="false">G544*F544</f>
        <v>39.43</v>
      </c>
      <c r="I544" s="18" t="s">
        <v>349</v>
      </c>
    </row>
    <row r="545" customFormat="false" ht="31.8" hidden="false" customHeight="true" outlineLevel="0" collapsed="false">
      <c r="A545" s="20" t="s">
        <v>195</v>
      </c>
      <c r="B545" s="15" t="s">
        <v>168</v>
      </c>
      <c r="C545" s="16" t="n">
        <v>909</v>
      </c>
      <c r="D545" s="17" t="s">
        <v>359</v>
      </c>
      <c r="E545" s="18" t="s">
        <v>17</v>
      </c>
      <c r="F545" s="18" t="n">
        <v>1</v>
      </c>
      <c r="G545" s="19" t="n">
        <v>39.43</v>
      </c>
      <c r="H545" s="19" t="n">
        <v>39.43</v>
      </c>
      <c r="I545" s="18" t="s">
        <v>349</v>
      </c>
    </row>
    <row r="546" customFormat="false" ht="31.8" hidden="false" customHeight="true" outlineLevel="0" collapsed="false">
      <c r="A546" s="20" t="s">
        <v>121</v>
      </c>
      <c r="B546" s="15" t="s">
        <v>168</v>
      </c>
      <c r="C546" s="16" t="n">
        <v>910</v>
      </c>
      <c r="D546" s="17" t="s">
        <v>360</v>
      </c>
      <c r="E546" s="18" t="s">
        <v>17</v>
      </c>
      <c r="F546" s="18" t="n">
        <v>1</v>
      </c>
      <c r="G546" s="19" t="n">
        <v>39.43</v>
      </c>
      <c r="H546" s="19" t="n">
        <v>39.43</v>
      </c>
      <c r="I546" s="18" t="s">
        <v>349</v>
      </c>
    </row>
    <row r="547" customFormat="false" ht="31.8" hidden="false" customHeight="true" outlineLevel="0" collapsed="false">
      <c r="A547" s="20" t="s">
        <v>259</v>
      </c>
      <c r="B547" s="15" t="s">
        <v>168</v>
      </c>
      <c r="C547" s="16" t="n">
        <v>911</v>
      </c>
      <c r="D547" s="17" t="s">
        <v>348</v>
      </c>
      <c r="E547" s="18" t="s">
        <v>17</v>
      </c>
      <c r="F547" s="18" t="n">
        <v>1</v>
      </c>
      <c r="G547" s="19" t="n">
        <v>39.43</v>
      </c>
      <c r="H547" s="19" t="n">
        <f aca="false">G547*F547</f>
        <v>39.43</v>
      </c>
      <c r="I547" s="18" t="s">
        <v>349</v>
      </c>
    </row>
    <row r="548" customFormat="false" ht="31.8" hidden="false" customHeight="true" outlineLevel="0" collapsed="false">
      <c r="A548" s="20" t="s">
        <v>246</v>
      </c>
      <c r="B548" s="15" t="s">
        <v>168</v>
      </c>
      <c r="C548" s="16" t="n">
        <v>912</v>
      </c>
      <c r="D548" s="17" t="s">
        <v>348</v>
      </c>
      <c r="E548" s="18" t="s">
        <v>17</v>
      </c>
      <c r="F548" s="18" t="n">
        <v>1</v>
      </c>
      <c r="G548" s="19" t="n">
        <v>39.43</v>
      </c>
      <c r="H548" s="19" t="n">
        <f aca="false">G548*F548</f>
        <v>39.43</v>
      </c>
      <c r="I548" s="18" t="s">
        <v>349</v>
      </c>
    </row>
    <row r="549" customFormat="false" ht="31.8" hidden="false" customHeight="true" outlineLevel="0" collapsed="false">
      <c r="A549" s="20" t="s">
        <v>195</v>
      </c>
      <c r="B549" s="15" t="s">
        <v>168</v>
      </c>
      <c r="C549" s="16" t="n">
        <v>913</v>
      </c>
      <c r="D549" s="17" t="s">
        <v>361</v>
      </c>
      <c r="E549" s="18" t="s">
        <v>17</v>
      </c>
      <c r="F549" s="18" t="n">
        <v>1</v>
      </c>
      <c r="G549" s="19" t="n">
        <v>39.43</v>
      </c>
      <c r="H549" s="19" t="n">
        <v>39.43</v>
      </c>
      <c r="I549" s="18" t="s">
        <v>349</v>
      </c>
    </row>
    <row r="550" customFormat="false" ht="31.8" hidden="false" customHeight="true" outlineLevel="0" collapsed="false">
      <c r="A550" s="20" t="s">
        <v>61</v>
      </c>
      <c r="B550" s="15" t="s">
        <v>168</v>
      </c>
      <c r="C550" s="16" t="n">
        <v>914</v>
      </c>
      <c r="D550" s="17" t="s">
        <v>348</v>
      </c>
      <c r="E550" s="18" t="s">
        <v>17</v>
      </c>
      <c r="F550" s="18" t="n">
        <v>1</v>
      </c>
      <c r="G550" s="19" t="n">
        <v>39.43</v>
      </c>
      <c r="H550" s="19" t="n">
        <v>39.43</v>
      </c>
      <c r="I550" s="18" t="s">
        <v>349</v>
      </c>
    </row>
    <row r="551" customFormat="false" ht="31.8" hidden="false" customHeight="true" outlineLevel="0" collapsed="false">
      <c r="A551" s="20" t="s">
        <v>67</v>
      </c>
      <c r="B551" s="15" t="s">
        <v>168</v>
      </c>
      <c r="C551" s="16" t="n">
        <v>915</v>
      </c>
      <c r="D551" s="17" t="s">
        <v>362</v>
      </c>
      <c r="E551" s="18" t="s">
        <v>17</v>
      </c>
      <c r="F551" s="18" t="n">
        <v>1</v>
      </c>
      <c r="G551" s="19" t="n">
        <v>39.43</v>
      </c>
      <c r="H551" s="19" t="n">
        <f aca="false">G551*F551</f>
        <v>39.43</v>
      </c>
      <c r="I551" s="18" t="s">
        <v>349</v>
      </c>
    </row>
    <row r="552" customFormat="false" ht="31.8" hidden="false" customHeight="true" outlineLevel="0" collapsed="false">
      <c r="A552" s="20" t="s">
        <v>67</v>
      </c>
      <c r="B552" s="15" t="s">
        <v>168</v>
      </c>
      <c r="C552" s="16" t="n">
        <v>916</v>
      </c>
      <c r="D552" s="17" t="s">
        <v>348</v>
      </c>
      <c r="E552" s="18" t="s">
        <v>17</v>
      </c>
      <c r="F552" s="18" t="n">
        <v>1</v>
      </c>
      <c r="G552" s="19" t="n">
        <v>39.43</v>
      </c>
      <c r="H552" s="19" t="n">
        <f aca="false">G552*F552</f>
        <v>39.43</v>
      </c>
      <c r="I552" s="18" t="s">
        <v>349</v>
      </c>
    </row>
    <row r="553" customFormat="false" ht="31.8" hidden="false" customHeight="true" outlineLevel="0" collapsed="false">
      <c r="A553" s="20" t="s">
        <v>136</v>
      </c>
      <c r="B553" s="15" t="s">
        <v>168</v>
      </c>
      <c r="C553" s="16" t="n">
        <v>917</v>
      </c>
      <c r="D553" s="17" t="s">
        <v>348</v>
      </c>
      <c r="E553" s="18" t="s">
        <v>17</v>
      </c>
      <c r="F553" s="18" t="n">
        <v>1</v>
      </c>
      <c r="G553" s="19" t="n">
        <v>39.43</v>
      </c>
      <c r="H553" s="19" t="n">
        <f aca="false">G553*F553</f>
        <v>39.43</v>
      </c>
      <c r="I553" s="18" t="s">
        <v>349</v>
      </c>
    </row>
    <row r="554" customFormat="false" ht="31.8" hidden="false" customHeight="true" outlineLevel="0" collapsed="false">
      <c r="A554" s="20" t="s">
        <v>136</v>
      </c>
      <c r="B554" s="15" t="s">
        <v>168</v>
      </c>
      <c r="C554" s="16" t="n">
        <v>918</v>
      </c>
      <c r="D554" s="17" t="s">
        <v>348</v>
      </c>
      <c r="E554" s="18" t="s">
        <v>17</v>
      </c>
      <c r="F554" s="18" t="n">
        <v>1</v>
      </c>
      <c r="G554" s="19" t="n">
        <v>39.43</v>
      </c>
      <c r="H554" s="19" t="n">
        <f aca="false">G554*F554</f>
        <v>39.43</v>
      </c>
      <c r="I554" s="18" t="s">
        <v>349</v>
      </c>
    </row>
    <row r="555" customFormat="false" ht="31.8" hidden="false" customHeight="true" outlineLevel="0" collapsed="false">
      <c r="A555" s="20" t="s">
        <v>30</v>
      </c>
      <c r="B555" s="15" t="s">
        <v>168</v>
      </c>
      <c r="C555" s="16" t="n">
        <v>919</v>
      </c>
      <c r="D555" s="17" t="s">
        <v>348</v>
      </c>
      <c r="E555" s="18" t="s">
        <v>17</v>
      </c>
      <c r="F555" s="18" t="n">
        <v>1</v>
      </c>
      <c r="G555" s="19" t="n">
        <v>39.43</v>
      </c>
      <c r="H555" s="19" t="n">
        <f aca="false">G555*F555</f>
        <v>39.43</v>
      </c>
      <c r="I555" s="18" t="s">
        <v>349</v>
      </c>
    </row>
    <row r="556" customFormat="false" ht="31.8" hidden="false" customHeight="true" outlineLevel="0" collapsed="false">
      <c r="A556" s="20" t="s">
        <v>85</v>
      </c>
      <c r="B556" s="15" t="s">
        <v>168</v>
      </c>
      <c r="C556" s="16" t="n">
        <v>920</v>
      </c>
      <c r="D556" s="17" t="s">
        <v>348</v>
      </c>
      <c r="E556" s="18" t="s">
        <v>17</v>
      </c>
      <c r="F556" s="18" t="n">
        <v>1</v>
      </c>
      <c r="G556" s="19" t="n">
        <v>39.43</v>
      </c>
      <c r="H556" s="19" t="n">
        <v>39.43</v>
      </c>
      <c r="I556" s="18" t="s">
        <v>349</v>
      </c>
    </row>
    <row r="557" customFormat="false" ht="31.8" hidden="false" customHeight="true" outlineLevel="0" collapsed="false">
      <c r="A557" s="20" t="s">
        <v>74</v>
      </c>
      <c r="B557" s="15" t="s">
        <v>168</v>
      </c>
      <c r="C557" s="16" t="n">
        <v>921</v>
      </c>
      <c r="D557" s="17" t="s">
        <v>348</v>
      </c>
      <c r="E557" s="18" t="s">
        <v>17</v>
      </c>
      <c r="F557" s="18" t="n">
        <v>1</v>
      </c>
      <c r="G557" s="19" t="n">
        <v>39.43</v>
      </c>
      <c r="H557" s="19" t="n">
        <v>39.43</v>
      </c>
      <c r="I557" s="18" t="s">
        <v>349</v>
      </c>
    </row>
    <row r="558" customFormat="false" ht="31.8" hidden="false" customHeight="true" outlineLevel="0" collapsed="false">
      <c r="A558" s="20" t="s">
        <v>112</v>
      </c>
      <c r="B558" s="15" t="s">
        <v>168</v>
      </c>
      <c r="C558" s="16" t="n">
        <v>922</v>
      </c>
      <c r="D558" s="17" t="s">
        <v>348</v>
      </c>
      <c r="E558" s="18" t="s">
        <v>17</v>
      </c>
      <c r="F558" s="18" t="n">
        <v>1</v>
      </c>
      <c r="G558" s="19" t="n">
        <v>39.43</v>
      </c>
      <c r="H558" s="19" t="n">
        <v>39.43</v>
      </c>
      <c r="I558" s="18" t="s">
        <v>349</v>
      </c>
    </row>
    <row r="559" customFormat="false" ht="31.8" hidden="false" customHeight="true" outlineLevel="0" collapsed="false">
      <c r="A559" s="20" t="s">
        <v>206</v>
      </c>
      <c r="B559" s="15" t="s">
        <v>168</v>
      </c>
      <c r="C559" s="16" t="n">
        <v>923</v>
      </c>
      <c r="D559" s="17" t="s">
        <v>348</v>
      </c>
      <c r="E559" s="18" t="s">
        <v>17</v>
      </c>
      <c r="F559" s="18" t="n">
        <v>1</v>
      </c>
      <c r="G559" s="19" t="n">
        <v>39.43</v>
      </c>
      <c r="H559" s="19" t="n">
        <v>39.43</v>
      </c>
      <c r="I559" s="18" t="s">
        <v>349</v>
      </c>
    </row>
    <row r="560" customFormat="false" ht="31.8" hidden="false" customHeight="true" outlineLevel="0" collapsed="false">
      <c r="A560" s="20" t="s">
        <v>206</v>
      </c>
      <c r="B560" s="15" t="s">
        <v>168</v>
      </c>
      <c r="C560" s="16" t="n">
        <v>924</v>
      </c>
      <c r="D560" s="17" t="s">
        <v>348</v>
      </c>
      <c r="E560" s="18" t="s">
        <v>17</v>
      </c>
      <c r="F560" s="18" t="n">
        <v>1</v>
      </c>
      <c r="G560" s="19" t="n">
        <v>39.43</v>
      </c>
      <c r="H560" s="19" t="n">
        <v>39.43</v>
      </c>
      <c r="I560" s="18" t="s">
        <v>349</v>
      </c>
    </row>
    <row r="561" customFormat="false" ht="31.8" hidden="false" customHeight="true" outlineLevel="0" collapsed="false">
      <c r="A561" s="20" t="s">
        <v>363</v>
      </c>
      <c r="B561" s="15" t="s">
        <v>168</v>
      </c>
      <c r="C561" s="16" t="n">
        <v>925</v>
      </c>
      <c r="D561" s="17" t="s">
        <v>348</v>
      </c>
      <c r="E561" s="18" t="s">
        <v>17</v>
      </c>
      <c r="F561" s="18" t="n">
        <v>1</v>
      </c>
      <c r="G561" s="19" t="n">
        <v>39.43</v>
      </c>
      <c r="H561" s="19" t="n">
        <v>39.43</v>
      </c>
      <c r="I561" s="18" t="s">
        <v>349</v>
      </c>
    </row>
    <row r="562" customFormat="false" ht="31.8" hidden="false" customHeight="true" outlineLevel="0" collapsed="false">
      <c r="A562" s="20" t="s">
        <v>30</v>
      </c>
      <c r="B562" s="15" t="s">
        <v>168</v>
      </c>
      <c r="C562" s="16" t="n">
        <v>926</v>
      </c>
      <c r="D562" s="17" t="s">
        <v>348</v>
      </c>
      <c r="E562" s="18" t="s">
        <v>17</v>
      </c>
      <c r="F562" s="18" t="n">
        <v>1</v>
      </c>
      <c r="G562" s="19" t="n">
        <v>39.43</v>
      </c>
      <c r="H562" s="19" t="n">
        <f aca="false">G562*F562</f>
        <v>39.43</v>
      </c>
      <c r="I562" s="18" t="s">
        <v>349</v>
      </c>
    </row>
    <row r="563" customFormat="false" ht="31.8" hidden="false" customHeight="true" outlineLevel="0" collapsed="false">
      <c r="A563" s="20" t="s">
        <v>119</v>
      </c>
      <c r="B563" s="15" t="s">
        <v>168</v>
      </c>
      <c r="C563" s="16" t="n">
        <v>927</v>
      </c>
      <c r="D563" s="17" t="s">
        <v>348</v>
      </c>
      <c r="E563" s="18" t="s">
        <v>17</v>
      </c>
      <c r="F563" s="18" t="n">
        <v>1</v>
      </c>
      <c r="G563" s="19" t="n">
        <v>39.43</v>
      </c>
      <c r="H563" s="19" t="n">
        <f aca="false">G563*F563</f>
        <v>39.43</v>
      </c>
      <c r="I563" s="18" t="s">
        <v>349</v>
      </c>
    </row>
    <row r="564" customFormat="false" ht="31.8" hidden="false" customHeight="true" outlineLevel="0" collapsed="false">
      <c r="A564" s="20" t="s">
        <v>131</v>
      </c>
      <c r="B564" s="15" t="s">
        <v>168</v>
      </c>
      <c r="C564" s="16" t="n">
        <v>928</v>
      </c>
      <c r="D564" s="17" t="s">
        <v>348</v>
      </c>
      <c r="E564" s="18" t="s">
        <v>17</v>
      </c>
      <c r="F564" s="18" t="n">
        <v>1</v>
      </c>
      <c r="G564" s="19" t="n">
        <v>39.43</v>
      </c>
      <c r="H564" s="19" t="n">
        <f aca="false">G564*F564</f>
        <v>39.43</v>
      </c>
      <c r="I564" s="18" t="s">
        <v>349</v>
      </c>
    </row>
    <row r="565" customFormat="false" ht="31.8" hidden="false" customHeight="true" outlineLevel="0" collapsed="false">
      <c r="A565" s="20" t="s">
        <v>123</v>
      </c>
      <c r="B565" s="15" t="s">
        <v>168</v>
      </c>
      <c r="C565" s="16" t="n">
        <v>929</v>
      </c>
      <c r="D565" s="17" t="s">
        <v>348</v>
      </c>
      <c r="E565" s="18" t="s">
        <v>17</v>
      </c>
      <c r="F565" s="18" t="n">
        <v>1</v>
      </c>
      <c r="G565" s="19" t="n">
        <v>39.43</v>
      </c>
      <c r="H565" s="19" t="n">
        <f aca="false">G565*F565</f>
        <v>39.43</v>
      </c>
      <c r="I565" s="18" t="s">
        <v>349</v>
      </c>
    </row>
    <row r="566" customFormat="false" ht="31.8" hidden="false" customHeight="true" outlineLevel="0" collapsed="false">
      <c r="A566" s="20" t="s">
        <v>364</v>
      </c>
      <c r="B566" s="15" t="s">
        <v>168</v>
      </c>
      <c r="C566" s="16" t="n">
        <v>930</v>
      </c>
      <c r="D566" s="17" t="s">
        <v>348</v>
      </c>
      <c r="E566" s="18" t="s">
        <v>17</v>
      </c>
      <c r="F566" s="18" t="n">
        <v>1</v>
      </c>
      <c r="G566" s="19" t="n">
        <v>39.43</v>
      </c>
      <c r="H566" s="19" t="n">
        <f aca="false">G566*F566</f>
        <v>39.43</v>
      </c>
      <c r="I566" s="18" t="s">
        <v>349</v>
      </c>
    </row>
    <row r="567" customFormat="false" ht="31.8" hidden="false" customHeight="true" outlineLevel="0" collapsed="false">
      <c r="A567" s="20" t="s">
        <v>67</v>
      </c>
      <c r="B567" s="15" t="s">
        <v>168</v>
      </c>
      <c r="C567" s="16" t="n">
        <v>931</v>
      </c>
      <c r="D567" s="17" t="s">
        <v>348</v>
      </c>
      <c r="E567" s="18" t="s">
        <v>17</v>
      </c>
      <c r="F567" s="18" t="n">
        <v>1</v>
      </c>
      <c r="G567" s="19" t="n">
        <v>39.43</v>
      </c>
      <c r="H567" s="19" t="n">
        <f aca="false">G567*F567</f>
        <v>39.43</v>
      </c>
      <c r="I567" s="18" t="s">
        <v>349</v>
      </c>
    </row>
    <row r="568" customFormat="false" ht="31.8" hidden="false" customHeight="true" outlineLevel="0" collapsed="false">
      <c r="A568" s="20" t="s">
        <v>59</v>
      </c>
      <c r="B568" s="15" t="s">
        <v>168</v>
      </c>
      <c r="C568" s="16" t="n">
        <v>932</v>
      </c>
      <c r="D568" s="17" t="s">
        <v>348</v>
      </c>
      <c r="E568" s="18" t="s">
        <v>17</v>
      </c>
      <c r="F568" s="18" t="n">
        <v>1</v>
      </c>
      <c r="G568" s="19" t="n">
        <v>39.43</v>
      </c>
      <c r="H568" s="19" t="n">
        <v>39.43</v>
      </c>
      <c r="I568" s="18" t="s">
        <v>349</v>
      </c>
    </row>
    <row r="569" customFormat="false" ht="31.8" hidden="false" customHeight="true" outlineLevel="0" collapsed="false">
      <c r="A569" s="20" t="s">
        <v>67</v>
      </c>
      <c r="B569" s="15" t="s">
        <v>168</v>
      </c>
      <c r="C569" s="16" t="n">
        <v>933</v>
      </c>
      <c r="D569" s="17" t="s">
        <v>348</v>
      </c>
      <c r="E569" s="18" t="s">
        <v>17</v>
      </c>
      <c r="F569" s="18" t="n">
        <v>1</v>
      </c>
      <c r="G569" s="19" t="n">
        <v>39.43</v>
      </c>
      <c r="H569" s="19" t="n">
        <f aca="false">G569*F569</f>
        <v>39.43</v>
      </c>
      <c r="I569" s="18" t="s">
        <v>349</v>
      </c>
    </row>
    <row r="570" customFormat="false" ht="31.8" hidden="false" customHeight="true" outlineLevel="0" collapsed="false">
      <c r="A570" s="20" t="s">
        <v>51</v>
      </c>
      <c r="B570" s="15" t="s">
        <v>168</v>
      </c>
      <c r="C570" s="16" t="n">
        <v>934</v>
      </c>
      <c r="D570" s="17" t="s">
        <v>348</v>
      </c>
      <c r="E570" s="18" t="s">
        <v>17</v>
      </c>
      <c r="F570" s="18" t="n">
        <v>1</v>
      </c>
      <c r="G570" s="19" t="n">
        <v>39.43</v>
      </c>
      <c r="H570" s="19" t="n">
        <f aca="false">+G570*F570</f>
        <v>39.43</v>
      </c>
      <c r="I570" s="18" t="s">
        <v>349</v>
      </c>
    </row>
    <row r="571" customFormat="false" ht="31.8" hidden="false" customHeight="true" outlineLevel="0" collapsed="false">
      <c r="A571" s="20" t="s">
        <v>67</v>
      </c>
      <c r="B571" s="15" t="s">
        <v>168</v>
      </c>
      <c r="C571" s="16" t="n">
        <v>935</v>
      </c>
      <c r="D571" s="17" t="s">
        <v>348</v>
      </c>
      <c r="E571" s="18" t="s">
        <v>17</v>
      </c>
      <c r="F571" s="18" t="n">
        <v>1</v>
      </c>
      <c r="G571" s="19" t="n">
        <v>39.43</v>
      </c>
      <c r="H571" s="19" t="n">
        <f aca="false">F571*G571</f>
        <v>39.43</v>
      </c>
      <c r="I571" s="18" t="s">
        <v>349</v>
      </c>
    </row>
    <row r="572" customFormat="false" ht="31.8" hidden="false" customHeight="true" outlineLevel="0" collapsed="false">
      <c r="A572" s="20" t="s">
        <v>67</v>
      </c>
      <c r="B572" s="15" t="s">
        <v>168</v>
      </c>
      <c r="C572" s="16" t="n">
        <v>936</v>
      </c>
      <c r="D572" s="17" t="s">
        <v>348</v>
      </c>
      <c r="E572" s="18" t="s">
        <v>17</v>
      </c>
      <c r="F572" s="18" t="n">
        <v>1</v>
      </c>
      <c r="G572" s="19" t="n">
        <v>39.43</v>
      </c>
      <c r="H572" s="19" t="n">
        <v>39.43</v>
      </c>
      <c r="I572" s="18" t="s">
        <v>349</v>
      </c>
    </row>
    <row r="573" customFormat="false" ht="31.8" hidden="false" customHeight="true" outlineLevel="0" collapsed="false">
      <c r="A573" s="25" t="s">
        <v>124</v>
      </c>
      <c r="B573" s="15" t="s">
        <v>168</v>
      </c>
      <c r="C573" s="16" t="n">
        <v>937</v>
      </c>
      <c r="D573" s="17" t="s">
        <v>348</v>
      </c>
      <c r="E573" s="18" t="s">
        <v>17</v>
      </c>
      <c r="F573" s="18" t="n">
        <v>1</v>
      </c>
      <c r="G573" s="19" t="n">
        <v>39.43</v>
      </c>
      <c r="H573" s="19" t="n">
        <v>39.43</v>
      </c>
      <c r="I573" s="18" t="s">
        <v>349</v>
      </c>
    </row>
    <row r="574" customFormat="false" ht="31.8" hidden="false" customHeight="true" outlineLevel="0" collapsed="false">
      <c r="A574" s="20" t="s">
        <v>202</v>
      </c>
      <c r="B574" s="15" t="s">
        <v>168</v>
      </c>
      <c r="C574" s="16" t="n">
        <v>938</v>
      </c>
      <c r="D574" s="17" t="s">
        <v>348</v>
      </c>
      <c r="E574" s="18" t="s">
        <v>17</v>
      </c>
      <c r="F574" s="18" t="n">
        <v>1</v>
      </c>
      <c r="G574" s="19" t="n">
        <v>39.43</v>
      </c>
      <c r="H574" s="19" t="n">
        <f aca="false">G574*F574</f>
        <v>39.43</v>
      </c>
      <c r="I574" s="18" t="s">
        <v>349</v>
      </c>
    </row>
    <row r="575" customFormat="false" ht="31.8" hidden="false" customHeight="true" outlineLevel="0" collapsed="false">
      <c r="A575" s="20" t="s">
        <v>323</v>
      </c>
      <c r="B575" s="15" t="s">
        <v>168</v>
      </c>
      <c r="C575" s="16" t="n">
        <v>939</v>
      </c>
      <c r="D575" s="17" t="s">
        <v>348</v>
      </c>
      <c r="E575" s="18" t="s">
        <v>17</v>
      </c>
      <c r="F575" s="18" t="n">
        <v>1</v>
      </c>
      <c r="G575" s="19" t="n">
        <v>39.43</v>
      </c>
      <c r="H575" s="19" t="n">
        <f aca="false">G575*F575</f>
        <v>39.43</v>
      </c>
      <c r="I575" s="18" t="s">
        <v>349</v>
      </c>
      <c r="J575" s="22"/>
    </row>
    <row r="576" customFormat="false" ht="31.8" hidden="false" customHeight="true" outlineLevel="0" collapsed="false">
      <c r="A576" s="20" t="s">
        <v>343</v>
      </c>
      <c r="B576" s="15" t="s">
        <v>168</v>
      </c>
      <c r="C576" s="16" t="n">
        <v>940</v>
      </c>
      <c r="D576" s="17" t="s">
        <v>348</v>
      </c>
      <c r="E576" s="18" t="s">
        <v>17</v>
      </c>
      <c r="F576" s="18" t="n">
        <v>1</v>
      </c>
      <c r="G576" s="19" t="n">
        <v>39.43</v>
      </c>
      <c r="H576" s="19" t="n">
        <v>39.43</v>
      </c>
      <c r="I576" s="18" t="s">
        <v>349</v>
      </c>
    </row>
    <row r="577" customFormat="false" ht="31.8" hidden="false" customHeight="true" outlineLevel="0" collapsed="false">
      <c r="A577" s="20" t="s">
        <v>135</v>
      </c>
      <c r="B577" s="15" t="s">
        <v>168</v>
      </c>
      <c r="C577" s="16" t="n">
        <v>941</v>
      </c>
      <c r="D577" s="17" t="s">
        <v>348</v>
      </c>
      <c r="E577" s="18" t="s">
        <v>17</v>
      </c>
      <c r="F577" s="18" t="n">
        <v>1</v>
      </c>
      <c r="G577" s="19" t="n">
        <v>39.43</v>
      </c>
      <c r="H577" s="19" t="n">
        <f aca="false">G577*F577</f>
        <v>39.43</v>
      </c>
      <c r="I577" s="18" t="s">
        <v>349</v>
      </c>
    </row>
    <row r="578" customFormat="false" ht="31.8" hidden="false" customHeight="true" outlineLevel="0" collapsed="false">
      <c r="A578" s="20" t="s">
        <v>81</v>
      </c>
      <c r="B578" s="15" t="s">
        <v>168</v>
      </c>
      <c r="C578" s="16" t="n">
        <v>942</v>
      </c>
      <c r="D578" s="17" t="s">
        <v>348</v>
      </c>
      <c r="E578" s="18" t="s">
        <v>17</v>
      </c>
      <c r="F578" s="18" t="n">
        <v>1</v>
      </c>
      <c r="G578" s="19" t="n">
        <v>39.43</v>
      </c>
      <c r="H578" s="19" t="n">
        <f aca="false">G578*F578</f>
        <v>39.43</v>
      </c>
      <c r="I578" s="18" t="s">
        <v>349</v>
      </c>
    </row>
    <row r="579" customFormat="false" ht="31.8" hidden="false" customHeight="true" outlineLevel="0" collapsed="false">
      <c r="A579" s="20" t="s">
        <v>127</v>
      </c>
      <c r="B579" s="15" t="s">
        <v>168</v>
      </c>
      <c r="C579" s="16" t="n">
        <v>943</v>
      </c>
      <c r="D579" s="17" t="s">
        <v>348</v>
      </c>
      <c r="E579" s="18" t="s">
        <v>17</v>
      </c>
      <c r="F579" s="18" t="n">
        <v>1</v>
      </c>
      <c r="G579" s="19" t="n">
        <v>39.43</v>
      </c>
      <c r="H579" s="19" t="n">
        <f aca="false">G579*F579</f>
        <v>39.43</v>
      </c>
      <c r="I579" s="18" t="s">
        <v>349</v>
      </c>
    </row>
    <row r="580" customFormat="false" ht="31.8" hidden="false" customHeight="true" outlineLevel="0" collapsed="false">
      <c r="A580" s="20" t="s">
        <v>60</v>
      </c>
      <c r="B580" s="15" t="s">
        <v>168</v>
      </c>
      <c r="C580" s="16" t="n">
        <v>944</v>
      </c>
      <c r="D580" s="17" t="s">
        <v>348</v>
      </c>
      <c r="E580" s="18" t="s">
        <v>17</v>
      </c>
      <c r="F580" s="18" t="n">
        <v>1</v>
      </c>
      <c r="G580" s="19" t="n">
        <v>39.43</v>
      </c>
      <c r="H580" s="19" t="n">
        <v>39.43</v>
      </c>
      <c r="I580" s="18" t="s">
        <v>349</v>
      </c>
    </row>
    <row r="581" customFormat="false" ht="31.8" hidden="false" customHeight="true" outlineLevel="0" collapsed="false">
      <c r="A581" s="20" t="s">
        <v>88</v>
      </c>
      <c r="B581" s="15" t="s">
        <v>168</v>
      </c>
      <c r="C581" s="16" t="n">
        <v>945</v>
      </c>
      <c r="D581" s="17" t="s">
        <v>348</v>
      </c>
      <c r="E581" s="18" t="s">
        <v>17</v>
      </c>
      <c r="F581" s="18" t="n">
        <v>1</v>
      </c>
      <c r="G581" s="19" t="n">
        <v>39.43</v>
      </c>
      <c r="H581" s="19" t="n">
        <f aca="false">G581*F581</f>
        <v>39.43</v>
      </c>
      <c r="I581" s="18" t="s">
        <v>349</v>
      </c>
    </row>
    <row r="582" customFormat="false" ht="31.8" hidden="false" customHeight="true" outlineLevel="0" collapsed="false">
      <c r="A582" s="20" t="s">
        <v>365</v>
      </c>
      <c r="B582" s="15" t="s">
        <v>168</v>
      </c>
      <c r="C582" s="16" t="n">
        <v>946</v>
      </c>
      <c r="D582" s="17" t="s">
        <v>348</v>
      </c>
      <c r="E582" s="18" t="s">
        <v>17</v>
      </c>
      <c r="F582" s="18" t="n">
        <v>1</v>
      </c>
      <c r="G582" s="19" t="n">
        <v>39.43</v>
      </c>
      <c r="H582" s="19" t="n">
        <f aca="false">G582*F582</f>
        <v>39.43</v>
      </c>
      <c r="I582" s="18" t="s">
        <v>349</v>
      </c>
    </row>
    <row r="583" customFormat="false" ht="31.8" hidden="false" customHeight="true" outlineLevel="0" collapsed="false">
      <c r="A583" s="20" t="s">
        <v>74</v>
      </c>
      <c r="B583" s="15" t="s">
        <v>168</v>
      </c>
      <c r="C583" s="16" t="n">
        <v>947</v>
      </c>
      <c r="D583" s="17" t="s">
        <v>348</v>
      </c>
      <c r="E583" s="18" t="s">
        <v>17</v>
      </c>
      <c r="F583" s="18" t="n">
        <v>1</v>
      </c>
      <c r="G583" s="19" t="n">
        <v>39.43</v>
      </c>
      <c r="H583" s="19" t="n">
        <v>39.43</v>
      </c>
      <c r="I583" s="18" t="s">
        <v>349</v>
      </c>
    </row>
    <row r="584" customFormat="false" ht="31.8" hidden="false" customHeight="true" outlineLevel="0" collapsed="false">
      <c r="A584" s="20" t="s">
        <v>74</v>
      </c>
      <c r="B584" s="15" t="s">
        <v>168</v>
      </c>
      <c r="C584" s="16" t="n">
        <v>948</v>
      </c>
      <c r="D584" s="17" t="s">
        <v>348</v>
      </c>
      <c r="E584" s="18" t="s">
        <v>17</v>
      </c>
      <c r="F584" s="18" t="n">
        <v>1</v>
      </c>
      <c r="G584" s="19" t="n">
        <v>39.43</v>
      </c>
      <c r="H584" s="19" t="n">
        <v>39.43</v>
      </c>
      <c r="I584" s="18" t="s">
        <v>349</v>
      </c>
    </row>
    <row r="585" customFormat="false" ht="31.8" hidden="false" customHeight="true" outlineLevel="0" collapsed="false">
      <c r="A585" s="20" t="s">
        <v>67</v>
      </c>
      <c r="B585" s="15" t="s">
        <v>168</v>
      </c>
      <c r="C585" s="16" t="n">
        <v>949</v>
      </c>
      <c r="D585" s="17" t="s">
        <v>366</v>
      </c>
      <c r="E585" s="18" t="s">
        <v>17</v>
      </c>
      <c r="F585" s="18" t="n">
        <v>1</v>
      </c>
      <c r="G585" s="19" t="n">
        <v>39.43</v>
      </c>
      <c r="H585" s="19" t="n">
        <f aca="false">G585*F585</f>
        <v>39.43</v>
      </c>
      <c r="I585" s="18" t="s">
        <v>349</v>
      </c>
    </row>
    <row r="586" customFormat="false" ht="31.8" hidden="false" customHeight="true" outlineLevel="0" collapsed="false">
      <c r="A586" s="20" t="s">
        <v>67</v>
      </c>
      <c r="B586" s="15" t="s">
        <v>168</v>
      </c>
      <c r="C586" s="16" t="n">
        <v>950</v>
      </c>
      <c r="D586" s="17" t="s">
        <v>367</v>
      </c>
      <c r="E586" s="18" t="s">
        <v>17</v>
      </c>
      <c r="F586" s="18" t="n">
        <v>1</v>
      </c>
      <c r="G586" s="19" t="n">
        <v>39.43</v>
      </c>
      <c r="H586" s="19" t="n">
        <f aca="false">G586*F586</f>
        <v>39.43</v>
      </c>
      <c r="I586" s="18" t="s">
        <v>349</v>
      </c>
    </row>
    <row r="587" customFormat="false" ht="31.8" hidden="false" customHeight="true" outlineLevel="0" collapsed="false">
      <c r="A587" s="20" t="s">
        <v>69</v>
      </c>
      <c r="B587" s="15" t="s">
        <v>168</v>
      </c>
      <c r="C587" s="16" t="n">
        <v>953</v>
      </c>
      <c r="D587" s="17" t="s">
        <v>348</v>
      </c>
      <c r="E587" s="18" t="s">
        <v>17</v>
      </c>
      <c r="F587" s="18" t="n">
        <v>1</v>
      </c>
      <c r="G587" s="19" t="n">
        <v>39.43</v>
      </c>
      <c r="H587" s="19" t="n">
        <v>39.43</v>
      </c>
      <c r="I587" s="18" t="s">
        <v>349</v>
      </c>
    </row>
    <row r="588" customFormat="false" ht="31.8" hidden="false" customHeight="true" outlineLevel="0" collapsed="false">
      <c r="A588" s="20" t="s">
        <v>319</v>
      </c>
      <c r="B588" s="15" t="s">
        <v>168</v>
      </c>
      <c r="C588" s="16" t="n">
        <v>954</v>
      </c>
      <c r="D588" s="17" t="s">
        <v>348</v>
      </c>
      <c r="E588" s="18" t="s">
        <v>17</v>
      </c>
      <c r="F588" s="18" t="n">
        <v>1</v>
      </c>
      <c r="G588" s="19" t="n">
        <v>39.43</v>
      </c>
      <c r="H588" s="19" t="n">
        <v>39.43</v>
      </c>
      <c r="I588" s="18" t="s">
        <v>349</v>
      </c>
    </row>
    <row r="589" customFormat="false" ht="31.8" hidden="false" customHeight="true" outlineLevel="0" collapsed="false">
      <c r="A589" s="20" t="s">
        <v>117</v>
      </c>
      <c r="B589" s="15" t="s">
        <v>168</v>
      </c>
      <c r="C589" s="16" t="n">
        <v>955</v>
      </c>
      <c r="D589" s="17" t="s">
        <v>348</v>
      </c>
      <c r="E589" s="18" t="s">
        <v>17</v>
      </c>
      <c r="F589" s="18" t="n">
        <v>1</v>
      </c>
      <c r="G589" s="19" t="n">
        <v>39.43</v>
      </c>
      <c r="H589" s="19" t="n">
        <f aca="false">G589*F589</f>
        <v>39.43</v>
      </c>
      <c r="I589" s="18" t="s">
        <v>349</v>
      </c>
    </row>
    <row r="590" customFormat="false" ht="31.8" hidden="false" customHeight="true" outlineLevel="0" collapsed="false">
      <c r="A590" s="20" t="s">
        <v>51</v>
      </c>
      <c r="B590" s="15" t="s">
        <v>168</v>
      </c>
      <c r="C590" s="16" t="n">
        <v>956</v>
      </c>
      <c r="D590" s="17" t="s">
        <v>348</v>
      </c>
      <c r="E590" s="18" t="s">
        <v>17</v>
      </c>
      <c r="F590" s="18" t="n">
        <v>1</v>
      </c>
      <c r="G590" s="19" t="n">
        <v>39.43</v>
      </c>
      <c r="H590" s="19" t="n">
        <f aca="false">F590*G590</f>
        <v>39.43</v>
      </c>
      <c r="I590" s="18" t="s">
        <v>349</v>
      </c>
    </row>
    <row r="591" customFormat="false" ht="31.8" hidden="false" customHeight="true" outlineLevel="0" collapsed="false">
      <c r="A591" s="20" t="s">
        <v>67</v>
      </c>
      <c r="B591" s="15" t="s">
        <v>168</v>
      </c>
      <c r="C591" s="16" t="n">
        <v>957</v>
      </c>
      <c r="D591" s="17" t="s">
        <v>348</v>
      </c>
      <c r="E591" s="18" t="s">
        <v>17</v>
      </c>
      <c r="F591" s="18" t="n">
        <v>1</v>
      </c>
      <c r="G591" s="19" t="n">
        <v>39.43</v>
      </c>
      <c r="H591" s="19" t="n">
        <f aca="false">+G591*F591</f>
        <v>39.43</v>
      </c>
      <c r="I591" s="18" t="s">
        <v>349</v>
      </c>
    </row>
    <row r="592" customFormat="false" ht="31.8" hidden="false" customHeight="true" outlineLevel="0" collapsed="false">
      <c r="A592" s="20" t="s">
        <v>59</v>
      </c>
      <c r="B592" s="15" t="s">
        <v>168</v>
      </c>
      <c r="C592" s="16" t="n">
        <v>958</v>
      </c>
      <c r="D592" s="17" t="s">
        <v>348</v>
      </c>
      <c r="E592" s="18" t="s">
        <v>17</v>
      </c>
      <c r="F592" s="18" t="n">
        <v>1</v>
      </c>
      <c r="G592" s="19" t="n">
        <v>39.43</v>
      </c>
      <c r="H592" s="19" t="n">
        <v>39.43</v>
      </c>
      <c r="I592" s="18" t="s">
        <v>349</v>
      </c>
    </row>
    <row r="593" customFormat="false" ht="31.8" hidden="false" customHeight="true" outlineLevel="0" collapsed="false">
      <c r="A593" s="20" t="s">
        <v>24</v>
      </c>
      <c r="B593" s="15" t="s">
        <v>168</v>
      </c>
      <c r="C593" s="16" t="n">
        <v>959</v>
      </c>
      <c r="D593" s="17" t="s">
        <v>348</v>
      </c>
      <c r="E593" s="18" t="s">
        <v>17</v>
      </c>
      <c r="F593" s="18" t="n">
        <v>1</v>
      </c>
      <c r="G593" s="19" t="n">
        <v>39.43</v>
      </c>
      <c r="H593" s="19" t="n">
        <f aca="false">+F593*G593</f>
        <v>39.43</v>
      </c>
      <c r="I593" s="18" t="s">
        <v>349</v>
      </c>
    </row>
    <row r="594" customFormat="false" ht="31.8" hidden="false" customHeight="true" outlineLevel="0" collapsed="false">
      <c r="A594" s="20" t="s">
        <v>30</v>
      </c>
      <c r="B594" s="15" t="s">
        <v>168</v>
      </c>
      <c r="C594" s="16" t="n">
        <v>960</v>
      </c>
      <c r="D594" s="17" t="s">
        <v>348</v>
      </c>
      <c r="E594" s="18" t="s">
        <v>17</v>
      </c>
      <c r="F594" s="18" t="n">
        <v>1</v>
      </c>
      <c r="G594" s="19" t="n">
        <v>39.43</v>
      </c>
      <c r="H594" s="19" t="n">
        <v>39.43</v>
      </c>
      <c r="I594" s="18" t="s">
        <v>349</v>
      </c>
    </row>
    <row r="595" customFormat="false" ht="31.8" hidden="false" customHeight="true" outlineLevel="0" collapsed="false">
      <c r="A595" s="20" t="s">
        <v>91</v>
      </c>
      <c r="B595" s="15" t="s">
        <v>168</v>
      </c>
      <c r="C595" s="16" t="n">
        <v>961</v>
      </c>
      <c r="D595" s="17" t="s">
        <v>348</v>
      </c>
      <c r="E595" s="18" t="s">
        <v>17</v>
      </c>
      <c r="F595" s="18" t="n">
        <v>1</v>
      </c>
      <c r="G595" s="19" t="n">
        <v>39.43</v>
      </c>
      <c r="H595" s="19" t="n">
        <v>39.43</v>
      </c>
      <c r="I595" s="18" t="s">
        <v>349</v>
      </c>
    </row>
    <row r="596" customFormat="false" ht="31.8" hidden="false" customHeight="true" outlineLevel="0" collapsed="false">
      <c r="A596" s="20" t="s">
        <v>59</v>
      </c>
      <c r="B596" s="15" t="s">
        <v>168</v>
      </c>
      <c r="C596" s="16" t="n">
        <v>962</v>
      </c>
      <c r="D596" s="17" t="s">
        <v>348</v>
      </c>
      <c r="E596" s="18" t="s">
        <v>17</v>
      </c>
      <c r="F596" s="18" t="n">
        <v>1</v>
      </c>
      <c r="G596" s="19" t="n">
        <v>39.43</v>
      </c>
      <c r="H596" s="19" t="n">
        <v>39.43</v>
      </c>
      <c r="I596" s="18" t="s">
        <v>349</v>
      </c>
    </row>
    <row r="597" customFormat="false" ht="31.8" hidden="false" customHeight="true" outlineLevel="0" collapsed="false">
      <c r="A597" s="20" t="s">
        <v>55</v>
      </c>
      <c r="B597" s="15" t="s">
        <v>168</v>
      </c>
      <c r="C597" s="16" t="n">
        <v>963</v>
      </c>
      <c r="D597" s="17" t="s">
        <v>348</v>
      </c>
      <c r="E597" s="18" t="s">
        <v>17</v>
      </c>
      <c r="F597" s="18" t="n">
        <v>1</v>
      </c>
      <c r="G597" s="19" t="n">
        <v>39.43</v>
      </c>
      <c r="H597" s="19" t="n">
        <v>39.43</v>
      </c>
      <c r="I597" s="18" t="s">
        <v>349</v>
      </c>
    </row>
    <row r="598" customFormat="false" ht="31.8" hidden="false" customHeight="true" outlineLevel="0" collapsed="false">
      <c r="A598" s="14" t="s">
        <v>246</v>
      </c>
      <c r="B598" s="15" t="s">
        <v>168</v>
      </c>
      <c r="C598" s="16" t="n">
        <v>964</v>
      </c>
      <c r="D598" s="17" t="s">
        <v>348</v>
      </c>
      <c r="E598" s="18" t="s">
        <v>17</v>
      </c>
      <c r="F598" s="18" t="n">
        <v>1</v>
      </c>
      <c r="G598" s="19" t="n">
        <v>39.43</v>
      </c>
      <c r="H598" s="19" t="n">
        <v>39.43</v>
      </c>
      <c r="I598" s="18" t="s">
        <v>349</v>
      </c>
    </row>
    <row r="599" customFormat="false" ht="31.8" hidden="false" customHeight="true" outlineLevel="0" collapsed="false">
      <c r="A599" s="20" t="s">
        <v>325</v>
      </c>
      <c r="B599" s="15" t="s">
        <v>168</v>
      </c>
      <c r="C599" s="16" t="n">
        <v>965</v>
      </c>
      <c r="D599" s="17" t="s">
        <v>348</v>
      </c>
      <c r="E599" s="18" t="s">
        <v>17</v>
      </c>
      <c r="F599" s="18" t="n">
        <v>1</v>
      </c>
      <c r="G599" s="19" t="n">
        <v>39.43</v>
      </c>
      <c r="H599" s="19" t="n">
        <f aca="false">G599*F599</f>
        <v>39.43</v>
      </c>
      <c r="I599" s="18" t="s">
        <v>349</v>
      </c>
    </row>
    <row r="600" customFormat="false" ht="31.8" hidden="false" customHeight="true" outlineLevel="0" collapsed="false">
      <c r="A600" s="20" t="s">
        <v>248</v>
      </c>
      <c r="B600" s="15" t="s">
        <v>168</v>
      </c>
      <c r="C600" s="16" t="n">
        <v>967</v>
      </c>
      <c r="D600" s="17" t="s">
        <v>348</v>
      </c>
      <c r="E600" s="18" t="s">
        <v>17</v>
      </c>
      <c r="F600" s="18" t="n">
        <v>1</v>
      </c>
      <c r="G600" s="19" t="n">
        <v>39.43</v>
      </c>
      <c r="H600" s="19" t="n">
        <f aca="false">G600*F600</f>
        <v>39.43</v>
      </c>
      <c r="I600" s="18" t="s">
        <v>349</v>
      </c>
    </row>
    <row r="601" customFormat="false" ht="31.8" hidden="false" customHeight="true" outlineLevel="0" collapsed="false">
      <c r="A601" s="20" t="s">
        <v>283</v>
      </c>
      <c r="B601" s="15" t="s">
        <v>168</v>
      </c>
      <c r="C601" s="16" t="n">
        <v>968</v>
      </c>
      <c r="D601" s="17" t="s">
        <v>348</v>
      </c>
      <c r="E601" s="18" t="s">
        <v>17</v>
      </c>
      <c r="F601" s="18" t="n">
        <v>1</v>
      </c>
      <c r="G601" s="19" t="n">
        <v>39.43</v>
      </c>
      <c r="H601" s="19" t="n">
        <v>39.43</v>
      </c>
      <c r="I601" s="18" t="s">
        <v>349</v>
      </c>
    </row>
    <row r="602" customFormat="false" ht="31.8" hidden="false" customHeight="true" outlineLevel="0" collapsed="false">
      <c r="A602" s="20" t="s">
        <v>368</v>
      </c>
      <c r="B602" s="15" t="s">
        <v>152</v>
      </c>
      <c r="C602" s="16" t="n">
        <v>970</v>
      </c>
      <c r="D602" s="17" t="s">
        <v>369</v>
      </c>
      <c r="E602" s="18" t="s">
        <v>17</v>
      </c>
      <c r="F602" s="18" t="n">
        <v>1</v>
      </c>
      <c r="G602" s="19" t="n">
        <v>119</v>
      </c>
      <c r="H602" s="19" t="n">
        <f aca="false">G602*F602</f>
        <v>119</v>
      </c>
      <c r="I602" s="18" t="s">
        <v>370</v>
      </c>
    </row>
    <row r="603" customFormat="false" ht="31.8" hidden="false" customHeight="true" outlineLevel="0" collapsed="false">
      <c r="A603" s="20" t="s">
        <v>368</v>
      </c>
      <c r="B603" s="15" t="s">
        <v>152</v>
      </c>
      <c r="C603" s="16" t="n">
        <v>979</v>
      </c>
      <c r="D603" s="17" t="s">
        <v>371</v>
      </c>
      <c r="E603" s="18" t="s">
        <v>17</v>
      </c>
      <c r="F603" s="18" t="n">
        <v>1</v>
      </c>
      <c r="G603" s="19" t="n">
        <v>178</v>
      </c>
      <c r="H603" s="19" t="n">
        <f aca="false">G603*F603</f>
        <v>178</v>
      </c>
      <c r="I603" s="18" t="s">
        <v>370</v>
      </c>
    </row>
    <row r="604" customFormat="false" ht="31.8" hidden="false" customHeight="true" outlineLevel="0" collapsed="false">
      <c r="A604" s="20" t="s">
        <v>368</v>
      </c>
      <c r="B604" s="15" t="s">
        <v>152</v>
      </c>
      <c r="C604" s="16" t="n">
        <v>1073</v>
      </c>
      <c r="D604" s="17" t="s">
        <v>372</v>
      </c>
      <c r="E604" s="18" t="s">
        <v>17</v>
      </c>
      <c r="F604" s="18" t="n">
        <v>1</v>
      </c>
      <c r="G604" s="19" t="n">
        <v>197</v>
      </c>
      <c r="H604" s="19" t="n">
        <f aca="false">G604*F604</f>
        <v>197</v>
      </c>
      <c r="I604" s="18" t="s">
        <v>370</v>
      </c>
    </row>
    <row r="605" customFormat="false" ht="31.8" hidden="false" customHeight="true" outlineLevel="0" collapsed="false">
      <c r="A605" s="20" t="s">
        <v>368</v>
      </c>
      <c r="B605" s="15" t="s">
        <v>152</v>
      </c>
      <c r="C605" s="16" t="n">
        <v>1938</v>
      </c>
      <c r="D605" s="28" t="s">
        <v>373</v>
      </c>
      <c r="E605" s="18" t="s">
        <v>17</v>
      </c>
      <c r="F605" s="18" t="n">
        <v>1</v>
      </c>
      <c r="G605" s="19" t="n">
        <v>173.5</v>
      </c>
      <c r="H605" s="19" t="n">
        <f aca="false">G605*F605</f>
        <v>173.5</v>
      </c>
      <c r="I605" s="18" t="s">
        <v>370</v>
      </c>
    </row>
    <row r="606" customFormat="false" ht="31.8" hidden="false" customHeight="true" outlineLevel="0" collapsed="false">
      <c r="A606" s="20" t="s">
        <v>368</v>
      </c>
      <c r="B606" s="15" t="s">
        <v>152</v>
      </c>
      <c r="C606" s="16" t="n">
        <v>1939</v>
      </c>
      <c r="D606" s="28" t="s">
        <v>374</v>
      </c>
      <c r="E606" s="18" t="s">
        <v>17</v>
      </c>
      <c r="F606" s="18" t="n">
        <v>1</v>
      </c>
      <c r="G606" s="19" t="n">
        <v>138.5</v>
      </c>
      <c r="H606" s="19" t="n">
        <f aca="false">G606*F606</f>
        <v>138.5</v>
      </c>
      <c r="I606" s="18" t="s">
        <v>370</v>
      </c>
    </row>
    <row r="607" customFormat="false" ht="31.8" hidden="false" customHeight="true" outlineLevel="0" collapsed="false">
      <c r="A607" s="20" t="s">
        <v>368</v>
      </c>
      <c r="B607" s="15" t="s">
        <v>152</v>
      </c>
      <c r="C607" s="16" t="n">
        <v>1940</v>
      </c>
      <c r="D607" s="28" t="s">
        <v>375</v>
      </c>
      <c r="E607" s="18" t="s">
        <v>17</v>
      </c>
      <c r="F607" s="18" t="n">
        <v>1</v>
      </c>
      <c r="G607" s="19" t="n">
        <v>66.35</v>
      </c>
      <c r="H607" s="19" t="n">
        <f aca="false">G607*F607</f>
        <v>66.35</v>
      </c>
      <c r="I607" s="18" t="s">
        <v>370</v>
      </c>
    </row>
    <row r="608" customFormat="false" ht="31.8" hidden="false" customHeight="true" outlineLevel="0" collapsed="false">
      <c r="A608" s="20" t="s">
        <v>368</v>
      </c>
      <c r="B608" s="15" t="s">
        <v>152</v>
      </c>
      <c r="C608" s="16" t="n">
        <v>1943</v>
      </c>
      <c r="D608" s="28" t="s">
        <v>376</v>
      </c>
      <c r="E608" s="18" t="s">
        <v>17</v>
      </c>
      <c r="F608" s="18" t="n">
        <v>1</v>
      </c>
      <c r="G608" s="19" t="n">
        <v>96.5</v>
      </c>
      <c r="H608" s="19" t="n">
        <f aca="false">G608*F608</f>
        <v>96.5</v>
      </c>
      <c r="I608" s="18" t="s">
        <v>370</v>
      </c>
    </row>
    <row r="609" customFormat="false" ht="31.8" hidden="false" customHeight="true" outlineLevel="0" collapsed="false">
      <c r="A609" s="20" t="s">
        <v>368</v>
      </c>
      <c r="B609" s="15" t="s">
        <v>152</v>
      </c>
      <c r="C609" s="16" t="n">
        <v>1944</v>
      </c>
      <c r="D609" s="28" t="s">
        <v>377</v>
      </c>
      <c r="E609" s="18" t="s">
        <v>17</v>
      </c>
      <c r="F609" s="18" t="n">
        <v>1</v>
      </c>
      <c r="G609" s="19" t="n">
        <v>79.7</v>
      </c>
      <c r="H609" s="19" t="n">
        <f aca="false">G609*F609</f>
        <v>79.7</v>
      </c>
      <c r="I609" s="18" t="s">
        <v>370</v>
      </c>
    </row>
    <row r="610" customFormat="false" ht="31.8" hidden="false" customHeight="true" outlineLevel="0" collapsed="false">
      <c r="A610" s="20" t="s">
        <v>368</v>
      </c>
      <c r="B610" s="15" t="s">
        <v>152</v>
      </c>
      <c r="C610" s="16" t="n">
        <v>2049</v>
      </c>
      <c r="D610" s="28" t="s">
        <v>378</v>
      </c>
      <c r="E610" s="18" t="s">
        <v>17</v>
      </c>
      <c r="F610" s="18" t="n">
        <v>1</v>
      </c>
      <c r="G610" s="19" t="n">
        <v>517</v>
      </c>
      <c r="H610" s="19" t="n">
        <f aca="false">G610*F610</f>
        <v>517</v>
      </c>
      <c r="I610" s="18" t="s">
        <v>370</v>
      </c>
    </row>
    <row r="611" customFormat="false" ht="31.8" hidden="false" customHeight="true" outlineLevel="0" collapsed="false">
      <c r="A611" s="20" t="s">
        <v>368</v>
      </c>
      <c r="B611" s="15" t="s">
        <v>152</v>
      </c>
      <c r="C611" s="16" t="n">
        <v>2062</v>
      </c>
      <c r="D611" s="28" t="s">
        <v>379</v>
      </c>
      <c r="E611" s="18" t="s">
        <v>17</v>
      </c>
      <c r="F611" s="18" t="n">
        <v>1</v>
      </c>
      <c r="G611" s="19" t="n">
        <v>25</v>
      </c>
      <c r="H611" s="19" t="n">
        <f aca="false">G611*F611</f>
        <v>25</v>
      </c>
      <c r="I611" s="18" t="s">
        <v>370</v>
      </c>
    </row>
    <row r="612" customFormat="false" ht="31.8" hidden="false" customHeight="true" outlineLevel="0" collapsed="false">
      <c r="A612" s="20" t="s">
        <v>368</v>
      </c>
      <c r="B612" s="15" t="s">
        <v>152</v>
      </c>
      <c r="C612" s="16" t="n">
        <v>2063</v>
      </c>
      <c r="D612" s="28" t="s">
        <v>379</v>
      </c>
      <c r="E612" s="18" t="s">
        <v>17</v>
      </c>
      <c r="F612" s="18" t="n">
        <v>1</v>
      </c>
      <c r="G612" s="19" t="n">
        <v>25</v>
      </c>
      <c r="H612" s="19" t="n">
        <f aca="false">G612*F612</f>
        <v>25</v>
      </c>
      <c r="I612" s="18" t="s">
        <v>370</v>
      </c>
    </row>
    <row r="613" customFormat="false" ht="31.8" hidden="false" customHeight="true" outlineLevel="0" collapsed="false">
      <c r="A613" s="20" t="s">
        <v>368</v>
      </c>
      <c r="B613" s="15" t="s">
        <v>152</v>
      </c>
      <c r="C613" s="16" t="n">
        <v>2064</v>
      </c>
      <c r="D613" s="28" t="s">
        <v>379</v>
      </c>
      <c r="E613" s="18" t="s">
        <v>17</v>
      </c>
      <c r="F613" s="18" t="n">
        <v>1</v>
      </c>
      <c r="G613" s="19" t="n">
        <v>25</v>
      </c>
      <c r="H613" s="19" t="n">
        <f aca="false">G613*F613</f>
        <v>25</v>
      </c>
      <c r="I613" s="18" t="s">
        <v>370</v>
      </c>
    </row>
    <row r="614" customFormat="false" ht="31.8" hidden="false" customHeight="true" outlineLevel="0" collapsed="false">
      <c r="A614" s="20" t="s">
        <v>368</v>
      </c>
      <c r="B614" s="15" t="s">
        <v>152</v>
      </c>
      <c r="C614" s="16" t="n">
        <v>2065</v>
      </c>
      <c r="D614" s="28" t="s">
        <v>379</v>
      </c>
      <c r="E614" s="18" t="s">
        <v>17</v>
      </c>
      <c r="F614" s="18" t="n">
        <v>1</v>
      </c>
      <c r="G614" s="19" t="n">
        <v>25</v>
      </c>
      <c r="H614" s="19" t="n">
        <f aca="false">G614*F614</f>
        <v>25</v>
      </c>
      <c r="I614" s="18" t="s">
        <v>370</v>
      </c>
    </row>
    <row r="615" customFormat="false" ht="31.8" hidden="false" customHeight="true" outlineLevel="0" collapsed="false">
      <c r="A615" s="20" t="s">
        <v>368</v>
      </c>
      <c r="B615" s="15" t="s">
        <v>152</v>
      </c>
      <c r="C615" s="16" t="n">
        <v>2066</v>
      </c>
      <c r="D615" s="28" t="s">
        <v>380</v>
      </c>
      <c r="E615" s="18" t="s">
        <v>17</v>
      </c>
      <c r="F615" s="18" t="n">
        <v>1</v>
      </c>
      <c r="G615" s="19" t="n">
        <v>39.45</v>
      </c>
      <c r="H615" s="19" t="n">
        <f aca="false">G615*F615</f>
        <v>39.45</v>
      </c>
      <c r="I615" s="18" t="s">
        <v>370</v>
      </c>
    </row>
    <row r="616" customFormat="false" ht="31.8" hidden="false" customHeight="true" outlineLevel="0" collapsed="false">
      <c r="A616" s="20" t="s">
        <v>368</v>
      </c>
      <c r="B616" s="15" t="s">
        <v>152</v>
      </c>
      <c r="C616" s="16" t="n">
        <v>2067</v>
      </c>
      <c r="D616" s="28" t="s">
        <v>380</v>
      </c>
      <c r="E616" s="18" t="s">
        <v>17</v>
      </c>
      <c r="F616" s="18" t="n">
        <v>1</v>
      </c>
      <c r="G616" s="19" t="n">
        <v>39.45</v>
      </c>
      <c r="H616" s="19" t="n">
        <f aca="false">G616*F616</f>
        <v>39.45</v>
      </c>
      <c r="I616" s="18" t="s">
        <v>370</v>
      </c>
    </row>
    <row r="617" customFormat="false" ht="31.8" hidden="false" customHeight="true" outlineLevel="0" collapsed="false">
      <c r="A617" s="20" t="s">
        <v>368</v>
      </c>
      <c r="B617" s="15" t="s">
        <v>152</v>
      </c>
      <c r="C617" s="16" t="n">
        <v>2068</v>
      </c>
      <c r="D617" s="28" t="s">
        <v>380</v>
      </c>
      <c r="E617" s="18" t="s">
        <v>17</v>
      </c>
      <c r="F617" s="18" t="n">
        <v>1</v>
      </c>
      <c r="G617" s="19" t="n">
        <v>39.45</v>
      </c>
      <c r="H617" s="19" t="n">
        <f aca="false">G617*F617</f>
        <v>39.45</v>
      </c>
      <c r="I617" s="18" t="s">
        <v>370</v>
      </c>
    </row>
    <row r="618" customFormat="false" ht="31.8" hidden="false" customHeight="true" outlineLevel="0" collapsed="false">
      <c r="A618" s="20" t="s">
        <v>368</v>
      </c>
      <c r="B618" s="15" t="s">
        <v>152</v>
      </c>
      <c r="C618" s="16" t="n">
        <v>2069</v>
      </c>
      <c r="D618" s="28" t="s">
        <v>380</v>
      </c>
      <c r="E618" s="18" t="s">
        <v>17</v>
      </c>
      <c r="F618" s="18" t="n">
        <v>1</v>
      </c>
      <c r="G618" s="19" t="n">
        <v>39.45</v>
      </c>
      <c r="H618" s="19" t="n">
        <f aca="false">G618*F618</f>
        <v>39.45</v>
      </c>
      <c r="I618" s="18" t="s">
        <v>370</v>
      </c>
    </row>
    <row r="619" customFormat="false" ht="31.8" hidden="false" customHeight="true" outlineLevel="0" collapsed="false">
      <c r="A619" s="20" t="s">
        <v>368</v>
      </c>
      <c r="B619" s="15" t="s">
        <v>152</v>
      </c>
      <c r="C619" s="16" t="n">
        <v>2070</v>
      </c>
      <c r="D619" s="28" t="s">
        <v>381</v>
      </c>
      <c r="E619" s="18" t="s">
        <v>17</v>
      </c>
      <c r="F619" s="18" t="n">
        <v>1</v>
      </c>
      <c r="G619" s="19" t="n">
        <v>74.75</v>
      </c>
      <c r="H619" s="19" t="n">
        <f aca="false">G619*F619</f>
        <v>74.75</v>
      </c>
      <c r="I619" s="18" t="s">
        <v>370</v>
      </c>
    </row>
    <row r="620" customFormat="false" ht="31.8" hidden="false" customHeight="true" outlineLevel="0" collapsed="false">
      <c r="A620" s="20" t="s">
        <v>368</v>
      </c>
      <c r="B620" s="15" t="s">
        <v>152</v>
      </c>
      <c r="C620" s="16" t="n">
        <v>2071</v>
      </c>
      <c r="D620" s="28" t="s">
        <v>381</v>
      </c>
      <c r="E620" s="18" t="s">
        <v>17</v>
      </c>
      <c r="F620" s="18" t="n">
        <v>1</v>
      </c>
      <c r="G620" s="19" t="n">
        <v>74.75</v>
      </c>
      <c r="H620" s="19" t="n">
        <f aca="false">G620*F620</f>
        <v>74.75</v>
      </c>
      <c r="I620" s="18" t="s">
        <v>370</v>
      </c>
    </row>
    <row r="621" customFormat="false" ht="31.8" hidden="false" customHeight="true" outlineLevel="0" collapsed="false">
      <c r="A621" s="20" t="s">
        <v>368</v>
      </c>
      <c r="B621" s="15" t="s">
        <v>152</v>
      </c>
      <c r="C621" s="16" t="n">
        <v>2072</v>
      </c>
      <c r="D621" s="28" t="s">
        <v>381</v>
      </c>
      <c r="E621" s="18" t="s">
        <v>17</v>
      </c>
      <c r="F621" s="18" t="n">
        <v>1</v>
      </c>
      <c r="G621" s="19" t="n">
        <v>74.75</v>
      </c>
      <c r="H621" s="19" t="n">
        <f aca="false">G621*F621</f>
        <v>74.75</v>
      </c>
      <c r="I621" s="18" t="s">
        <v>370</v>
      </c>
    </row>
    <row r="622" customFormat="false" ht="31.8" hidden="false" customHeight="true" outlineLevel="0" collapsed="false">
      <c r="A622" s="20" t="s">
        <v>368</v>
      </c>
      <c r="B622" s="15" t="s">
        <v>152</v>
      </c>
      <c r="C622" s="16" t="n">
        <v>2073</v>
      </c>
      <c r="D622" s="28" t="s">
        <v>381</v>
      </c>
      <c r="E622" s="18" t="s">
        <v>17</v>
      </c>
      <c r="F622" s="18" t="n">
        <v>1</v>
      </c>
      <c r="G622" s="19" t="n">
        <v>74.75</v>
      </c>
      <c r="H622" s="19" t="n">
        <f aca="false">G622*F622</f>
        <v>74.75</v>
      </c>
      <c r="I622" s="18" t="s">
        <v>370</v>
      </c>
    </row>
    <row r="623" customFormat="false" ht="31.8" hidden="false" customHeight="true" outlineLevel="0" collapsed="false">
      <c r="A623" s="20" t="s">
        <v>368</v>
      </c>
      <c r="B623" s="15" t="s">
        <v>152</v>
      </c>
      <c r="C623" s="16" t="n">
        <v>2074</v>
      </c>
      <c r="D623" s="28" t="s">
        <v>382</v>
      </c>
      <c r="E623" s="18" t="s">
        <v>17</v>
      </c>
      <c r="F623" s="18" t="n">
        <v>1</v>
      </c>
      <c r="G623" s="19" t="n">
        <v>31.9</v>
      </c>
      <c r="H623" s="19" t="n">
        <f aca="false">G623*F623</f>
        <v>31.9</v>
      </c>
      <c r="I623" s="18" t="s">
        <v>370</v>
      </c>
    </row>
    <row r="624" customFormat="false" ht="31.8" hidden="false" customHeight="true" outlineLevel="0" collapsed="false">
      <c r="A624" s="20" t="s">
        <v>368</v>
      </c>
      <c r="B624" s="15" t="s">
        <v>152</v>
      </c>
      <c r="C624" s="16" t="n">
        <v>2075</v>
      </c>
      <c r="D624" s="28" t="s">
        <v>382</v>
      </c>
      <c r="E624" s="18" t="s">
        <v>17</v>
      </c>
      <c r="F624" s="18" t="n">
        <v>1</v>
      </c>
      <c r="G624" s="19" t="n">
        <v>31.9</v>
      </c>
      <c r="H624" s="19" t="n">
        <f aca="false">G624*F624</f>
        <v>31.9</v>
      </c>
      <c r="I624" s="18" t="s">
        <v>370</v>
      </c>
    </row>
    <row r="625" customFormat="false" ht="31.8" hidden="false" customHeight="true" outlineLevel="0" collapsed="false">
      <c r="A625" s="20" t="s">
        <v>368</v>
      </c>
      <c r="B625" s="15" t="s">
        <v>152</v>
      </c>
      <c r="C625" s="16" t="n">
        <v>2076</v>
      </c>
      <c r="D625" s="28" t="s">
        <v>382</v>
      </c>
      <c r="E625" s="18" t="s">
        <v>17</v>
      </c>
      <c r="F625" s="18" t="n">
        <v>1</v>
      </c>
      <c r="G625" s="19" t="n">
        <v>31.9</v>
      </c>
      <c r="H625" s="19" t="n">
        <f aca="false">G625*F625</f>
        <v>31.9</v>
      </c>
      <c r="I625" s="18" t="s">
        <v>370</v>
      </c>
    </row>
    <row r="626" customFormat="false" ht="31.8" hidden="false" customHeight="true" outlineLevel="0" collapsed="false">
      <c r="A626" s="20" t="s">
        <v>368</v>
      </c>
      <c r="B626" s="15" t="s">
        <v>152</v>
      </c>
      <c r="C626" s="16" t="n">
        <v>2077</v>
      </c>
      <c r="D626" s="28" t="s">
        <v>382</v>
      </c>
      <c r="E626" s="18" t="s">
        <v>17</v>
      </c>
      <c r="F626" s="18" t="n">
        <v>1</v>
      </c>
      <c r="G626" s="19" t="n">
        <v>31.9</v>
      </c>
      <c r="H626" s="19" t="n">
        <f aca="false">G626*F626</f>
        <v>31.9</v>
      </c>
      <c r="I626" s="18" t="s">
        <v>370</v>
      </c>
    </row>
    <row r="627" customFormat="false" ht="31.8" hidden="false" customHeight="true" outlineLevel="0" collapsed="false">
      <c r="A627" s="20" t="s">
        <v>368</v>
      </c>
      <c r="B627" s="15" t="s">
        <v>152</v>
      </c>
      <c r="C627" s="16" t="n">
        <v>2078</v>
      </c>
      <c r="D627" s="28" t="s">
        <v>383</v>
      </c>
      <c r="E627" s="18" t="s">
        <v>17</v>
      </c>
      <c r="F627" s="18" t="n">
        <v>1</v>
      </c>
      <c r="G627" s="19" t="n">
        <v>85.65</v>
      </c>
      <c r="H627" s="19" t="n">
        <f aca="false">G627*F627</f>
        <v>85.65</v>
      </c>
      <c r="I627" s="18" t="s">
        <v>370</v>
      </c>
    </row>
    <row r="628" customFormat="false" ht="31.8" hidden="false" customHeight="true" outlineLevel="0" collapsed="false">
      <c r="A628" s="20" t="s">
        <v>368</v>
      </c>
      <c r="B628" s="15" t="s">
        <v>152</v>
      </c>
      <c r="C628" s="16" t="n">
        <v>2079</v>
      </c>
      <c r="D628" s="28" t="s">
        <v>383</v>
      </c>
      <c r="E628" s="18" t="s">
        <v>17</v>
      </c>
      <c r="F628" s="18" t="n">
        <v>1</v>
      </c>
      <c r="G628" s="19" t="n">
        <v>85.65</v>
      </c>
      <c r="H628" s="19" t="n">
        <f aca="false">G628*F628</f>
        <v>85.65</v>
      </c>
      <c r="I628" s="18" t="s">
        <v>370</v>
      </c>
    </row>
    <row r="629" customFormat="false" ht="31.8" hidden="false" customHeight="true" outlineLevel="0" collapsed="false">
      <c r="A629" s="20" t="s">
        <v>368</v>
      </c>
      <c r="B629" s="15" t="s">
        <v>152</v>
      </c>
      <c r="C629" s="16" t="n">
        <v>2080</v>
      </c>
      <c r="D629" s="28" t="s">
        <v>383</v>
      </c>
      <c r="E629" s="18" t="s">
        <v>17</v>
      </c>
      <c r="F629" s="18" t="n">
        <v>1</v>
      </c>
      <c r="G629" s="19" t="n">
        <v>85.65</v>
      </c>
      <c r="H629" s="19" t="n">
        <f aca="false">G629*F629</f>
        <v>85.65</v>
      </c>
      <c r="I629" s="18" t="s">
        <v>370</v>
      </c>
    </row>
    <row r="630" customFormat="false" ht="31.8" hidden="false" customHeight="true" outlineLevel="0" collapsed="false">
      <c r="A630" s="20" t="s">
        <v>368</v>
      </c>
      <c r="B630" s="15" t="s">
        <v>152</v>
      </c>
      <c r="C630" s="16" t="n">
        <v>2081</v>
      </c>
      <c r="D630" s="28" t="s">
        <v>383</v>
      </c>
      <c r="E630" s="18" t="s">
        <v>17</v>
      </c>
      <c r="F630" s="18" t="n">
        <v>1</v>
      </c>
      <c r="G630" s="19" t="n">
        <v>85.65</v>
      </c>
      <c r="H630" s="19" t="n">
        <f aca="false">G630*F630</f>
        <v>85.65</v>
      </c>
      <c r="I630" s="18" t="s">
        <v>370</v>
      </c>
    </row>
    <row r="631" customFormat="false" ht="31.8" hidden="false" customHeight="true" outlineLevel="0" collapsed="false">
      <c r="A631" s="20" t="s">
        <v>368</v>
      </c>
      <c r="B631" s="15" t="s">
        <v>152</v>
      </c>
      <c r="C631" s="16" t="n">
        <v>2082</v>
      </c>
      <c r="D631" s="28" t="s">
        <v>384</v>
      </c>
      <c r="E631" s="18" t="s">
        <v>17</v>
      </c>
      <c r="F631" s="18" t="n">
        <v>1</v>
      </c>
      <c r="G631" s="19" t="n">
        <v>119</v>
      </c>
      <c r="H631" s="19" t="n">
        <f aca="false">G631*F631</f>
        <v>119</v>
      </c>
      <c r="I631" s="18" t="s">
        <v>370</v>
      </c>
    </row>
    <row r="632" customFormat="false" ht="31.8" hidden="false" customHeight="true" outlineLevel="0" collapsed="false">
      <c r="A632" s="20" t="s">
        <v>368</v>
      </c>
      <c r="B632" s="15" t="s">
        <v>152</v>
      </c>
      <c r="C632" s="16" t="n">
        <v>2083</v>
      </c>
      <c r="D632" s="28" t="s">
        <v>384</v>
      </c>
      <c r="E632" s="18" t="s">
        <v>17</v>
      </c>
      <c r="F632" s="18" t="n">
        <v>1</v>
      </c>
      <c r="G632" s="19" t="n">
        <v>119</v>
      </c>
      <c r="H632" s="19" t="n">
        <f aca="false">G632*F632</f>
        <v>119</v>
      </c>
      <c r="I632" s="18" t="s">
        <v>370</v>
      </c>
    </row>
    <row r="633" customFormat="false" ht="31.8" hidden="false" customHeight="true" outlineLevel="0" collapsed="false">
      <c r="A633" s="20" t="s">
        <v>368</v>
      </c>
      <c r="B633" s="15" t="s">
        <v>152</v>
      </c>
      <c r="C633" s="16" t="n">
        <v>2084</v>
      </c>
      <c r="D633" s="28" t="s">
        <v>385</v>
      </c>
      <c r="E633" s="18" t="s">
        <v>17</v>
      </c>
      <c r="F633" s="18" t="n">
        <v>1</v>
      </c>
      <c r="G633" s="19" t="n">
        <v>141</v>
      </c>
      <c r="H633" s="19" t="n">
        <f aca="false">G633*F633</f>
        <v>141</v>
      </c>
      <c r="I633" s="18" t="s">
        <v>370</v>
      </c>
    </row>
    <row r="634" customFormat="false" ht="31.8" hidden="false" customHeight="true" outlineLevel="0" collapsed="false">
      <c r="A634" s="20" t="s">
        <v>368</v>
      </c>
      <c r="B634" s="15" t="s">
        <v>152</v>
      </c>
      <c r="C634" s="16" t="n">
        <v>2085</v>
      </c>
      <c r="D634" s="28" t="s">
        <v>385</v>
      </c>
      <c r="E634" s="18" t="s">
        <v>17</v>
      </c>
      <c r="F634" s="18" t="n">
        <v>1</v>
      </c>
      <c r="G634" s="19" t="n">
        <v>141</v>
      </c>
      <c r="H634" s="19" t="n">
        <f aca="false">G634*F634</f>
        <v>141</v>
      </c>
      <c r="I634" s="18" t="s">
        <v>370</v>
      </c>
    </row>
    <row r="635" customFormat="false" ht="31.8" hidden="false" customHeight="true" outlineLevel="0" collapsed="false">
      <c r="A635" s="20" t="s">
        <v>368</v>
      </c>
      <c r="B635" s="15" t="s">
        <v>152</v>
      </c>
      <c r="C635" s="16" t="n">
        <v>2086</v>
      </c>
      <c r="D635" s="28" t="s">
        <v>385</v>
      </c>
      <c r="E635" s="18" t="s">
        <v>17</v>
      </c>
      <c r="F635" s="18" t="n">
        <v>1</v>
      </c>
      <c r="G635" s="19" t="n">
        <v>141</v>
      </c>
      <c r="H635" s="19" t="n">
        <f aca="false">G635*F635</f>
        <v>141</v>
      </c>
      <c r="I635" s="18" t="s">
        <v>370</v>
      </c>
    </row>
    <row r="636" customFormat="false" ht="31.8" hidden="false" customHeight="true" outlineLevel="0" collapsed="false">
      <c r="A636" s="20" t="s">
        <v>368</v>
      </c>
      <c r="B636" s="15" t="s">
        <v>152</v>
      </c>
      <c r="C636" s="16" t="n">
        <v>2087</v>
      </c>
      <c r="D636" s="28" t="s">
        <v>385</v>
      </c>
      <c r="E636" s="18" t="s">
        <v>17</v>
      </c>
      <c r="F636" s="18" t="n">
        <v>1</v>
      </c>
      <c r="G636" s="19" t="n">
        <v>141</v>
      </c>
      <c r="H636" s="19" t="n">
        <f aca="false">G636*F636</f>
        <v>141</v>
      </c>
      <c r="I636" s="18" t="s">
        <v>370</v>
      </c>
    </row>
    <row r="637" customFormat="false" ht="31.8" hidden="false" customHeight="true" outlineLevel="0" collapsed="false">
      <c r="A637" s="20" t="s">
        <v>368</v>
      </c>
      <c r="B637" s="15" t="s">
        <v>152</v>
      </c>
      <c r="C637" s="16" t="n">
        <v>2088</v>
      </c>
      <c r="D637" s="28" t="s">
        <v>386</v>
      </c>
      <c r="E637" s="18" t="s">
        <v>17</v>
      </c>
      <c r="F637" s="18" t="n">
        <v>1</v>
      </c>
      <c r="G637" s="19" t="n">
        <v>69</v>
      </c>
      <c r="H637" s="19" t="n">
        <f aca="false">G637*F637</f>
        <v>69</v>
      </c>
      <c r="I637" s="18" t="s">
        <v>370</v>
      </c>
    </row>
    <row r="638" customFormat="false" ht="31.8" hidden="false" customHeight="true" outlineLevel="0" collapsed="false">
      <c r="A638" s="20" t="s">
        <v>368</v>
      </c>
      <c r="B638" s="15" t="s">
        <v>152</v>
      </c>
      <c r="C638" s="16" t="n">
        <v>2089</v>
      </c>
      <c r="D638" s="28" t="s">
        <v>386</v>
      </c>
      <c r="E638" s="18" t="s">
        <v>17</v>
      </c>
      <c r="F638" s="18" t="n">
        <v>1</v>
      </c>
      <c r="G638" s="19" t="n">
        <v>69</v>
      </c>
      <c r="H638" s="19" t="n">
        <f aca="false">G638*F638</f>
        <v>69</v>
      </c>
      <c r="I638" s="18" t="s">
        <v>370</v>
      </c>
    </row>
    <row r="639" customFormat="false" ht="31.8" hidden="false" customHeight="true" outlineLevel="0" collapsed="false">
      <c r="A639" s="20" t="s">
        <v>368</v>
      </c>
      <c r="B639" s="15" t="s">
        <v>152</v>
      </c>
      <c r="C639" s="16" t="n">
        <v>2090</v>
      </c>
      <c r="D639" s="28" t="s">
        <v>386</v>
      </c>
      <c r="E639" s="18" t="s">
        <v>17</v>
      </c>
      <c r="F639" s="18" t="n">
        <v>1</v>
      </c>
      <c r="G639" s="19" t="n">
        <v>69</v>
      </c>
      <c r="H639" s="19" t="n">
        <f aca="false">G639*F639</f>
        <v>69</v>
      </c>
      <c r="I639" s="18" t="s">
        <v>370</v>
      </c>
    </row>
    <row r="640" customFormat="false" ht="31.8" hidden="false" customHeight="true" outlineLevel="0" collapsed="false">
      <c r="A640" s="20" t="s">
        <v>368</v>
      </c>
      <c r="B640" s="15" t="s">
        <v>152</v>
      </c>
      <c r="C640" s="16" t="n">
        <v>2091</v>
      </c>
      <c r="D640" s="28" t="s">
        <v>386</v>
      </c>
      <c r="E640" s="18" t="s">
        <v>17</v>
      </c>
      <c r="F640" s="18" t="n">
        <v>1</v>
      </c>
      <c r="G640" s="19" t="n">
        <v>69</v>
      </c>
      <c r="H640" s="19" t="n">
        <f aca="false">G640*F640</f>
        <v>69</v>
      </c>
      <c r="I640" s="18" t="s">
        <v>370</v>
      </c>
    </row>
    <row r="641" customFormat="false" ht="31.8" hidden="false" customHeight="true" outlineLevel="0" collapsed="false">
      <c r="A641" s="20" t="s">
        <v>368</v>
      </c>
      <c r="B641" s="15" t="s">
        <v>152</v>
      </c>
      <c r="C641" s="16" t="n">
        <v>2092</v>
      </c>
      <c r="D641" s="28" t="s">
        <v>387</v>
      </c>
      <c r="E641" s="18" t="s">
        <v>17</v>
      </c>
      <c r="F641" s="18" t="n">
        <v>1</v>
      </c>
      <c r="G641" s="19" t="n">
        <v>583</v>
      </c>
      <c r="H641" s="19" t="n">
        <f aca="false">G641*F641</f>
        <v>583</v>
      </c>
      <c r="I641" s="18" t="s">
        <v>370</v>
      </c>
    </row>
    <row r="642" customFormat="false" ht="31.8" hidden="false" customHeight="true" outlineLevel="0" collapsed="false">
      <c r="A642" s="20" t="s">
        <v>368</v>
      </c>
      <c r="B642" s="15" t="s">
        <v>152</v>
      </c>
      <c r="C642" s="16" t="n">
        <v>2093</v>
      </c>
      <c r="D642" s="28" t="s">
        <v>388</v>
      </c>
      <c r="E642" s="18" t="s">
        <v>17</v>
      </c>
      <c r="F642" s="18" t="n">
        <v>1</v>
      </c>
      <c r="G642" s="19" t="n">
        <v>67.1</v>
      </c>
      <c r="H642" s="19" t="n">
        <f aca="false">G642*F642</f>
        <v>67.1</v>
      </c>
      <c r="I642" s="18" t="s">
        <v>370</v>
      </c>
    </row>
    <row r="643" customFormat="false" ht="31.8" hidden="false" customHeight="true" outlineLevel="0" collapsed="false">
      <c r="A643" s="20" t="s">
        <v>368</v>
      </c>
      <c r="B643" s="15" t="s">
        <v>152</v>
      </c>
      <c r="C643" s="16" t="n">
        <v>2094</v>
      </c>
      <c r="D643" s="28" t="s">
        <v>375</v>
      </c>
      <c r="E643" s="18" t="s">
        <v>17</v>
      </c>
      <c r="F643" s="18" t="n">
        <v>1</v>
      </c>
      <c r="G643" s="19" t="n">
        <v>66.35</v>
      </c>
      <c r="H643" s="19" t="n">
        <f aca="false">G643*F643</f>
        <v>66.35</v>
      </c>
      <c r="I643" s="18" t="s">
        <v>370</v>
      </c>
    </row>
    <row r="644" customFormat="false" ht="31.8" hidden="false" customHeight="true" outlineLevel="0" collapsed="false">
      <c r="A644" s="20" t="s">
        <v>368</v>
      </c>
      <c r="B644" s="15" t="s">
        <v>152</v>
      </c>
      <c r="C644" s="16" t="n">
        <v>2095</v>
      </c>
      <c r="D644" s="28" t="s">
        <v>375</v>
      </c>
      <c r="E644" s="18" t="s">
        <v>17</v>
      </c>
      <c r="F644" s="18" t="n">
        <v>1</v>
      </c>
      <c r="G644" s="19" t="n">
        <v>66.35</v>
      </c>
      <c r="H644" s="19" t="n">
        <f aca="false">G644*F644</f>
        <v>66.35</v>
      </c>
      <c r="I644" s="18" t="s">
        <v>370</v>
      </c>
    </row>
    <row r="645" customFormat="false" ht="31.8" hidden="false" customHeight="true" outlineLevel="0" collapsed="false">
      <c r="A645" s="20" t="s">
        <v>368</v>
      </c>
      <c r="B645" s="15" t="s">
        <v>152</v>
      </c>
      <c r="C645" s="16" t="n">
        <v>2096</v>
      </c>
      <c r="D645" s="28" t="s">
        <v>375</v>
      </c>
      <c r="E645" s="18" t="s">
        <v>17</v>
      </c>
      <c r="F645" s="18" t="n">
        <v>1</v>
      </c>
      <c r="G645" s="19" t="n">
        <v>66.35</v>
      </c>
      <c r="H645" s="19" t="n">
        <f aca="false">G645*F645</f>
        <v>66.35</v>
      </c>
      <c r="I645" s="18" t="s">
        <v>370</v>
      </c>
    </row>
    <row r="646" customFormat="false" ht="31.8" hidden="false" customHeight="true" outlineLevel="0" collapsed="false">
      <c r="A646" s="20" t="s">
        <v>368</v>
      </c>
      <c r="B646" s="15" t="s">
        <v>152</v>
      </c>
      <c r="C646" s="16" t="n">
        <v>2097</v>
      </c>
      <c r="D646" s="28" t="s">
        <v>389</v>
      </c>
      <c r="E646" s="18" t="s">
        <v>17</v>
      </c>
      <c r="F646" s="18" t="n">
        <v>1</v>
      </c>
      <c r="G646" s="19" t="n">
        <v>95.7</v>
      </c>
      <c r="H646" s="19" t="n">
        <f aca="false">G646*F646</f>
        <v>95.7</v>
      </c>
      <c r="I646" s="18" t="s">
        <v>370</v>
      </c>
    </row>
    <row r="647" customFormat="false" ht="31.8" hidden="false" customHeight="true" outlineLevel="0" collapsed="false">
      <c r="A647" s="20" t="s">
        <v>368</v>
      </c>
      <c r="B647" s="15" t="s">
        <v>152</v>
      </c>
      <c r="C647" s="16" t="n">
        <v>2098</v>
      </c>
      <c r="D647" s="28" t="s">
        <v>389</v>
      </c>
      <c r="E647" s="18" t="s">
        <v>17</v>
      </c>
      <c r="F647" s="18" t="n">
        <v>1</v>
      </c>
      <c r="G647" s="19" t="n">
        <v>95.7</v>
      </c>
      <c r="H647" s="19" t="n">
        <f aca="false">G647*F647</f>
        <v>95.7</v>
      </c>
      <c r="I647" s="18" t="s">
        <v>370</v>
      </c>
    </row>
    <row r="648" customFormat="false" ht="31.8" hidden="false" customHeight="true" outlineLevel="0" collapsed="false">
      <c r="A648" s="20" t="s">
        <v>368</v>
      </c>
      <c r="B648" s="15" t="s">
        <v>152</v>
      </c>
      <c r="C648" s="16" t="n">
        <v>2099</v>
      </c>
      <c r="D648" s="28" t="s">
        <v>390</v>
      </c>
      <c r="E648" s="18" t="s">
        <v>17</v>
      </c>
      <c r="F648" s="18" t="n">
        <v>1</v>
      </c>
      <c r="G648" s="19" t="n">
        <v>260</v>
      </c>
      <c r="H648" s="19" t="n">
        <f aca="false">G648*F648</f>
        <v>260</v>
      </c>
      <c r="I648" s="18" t="s">
        <v>370</v>
      </c>
    </row>
    <row r="649" customFormat="false" ht="31.8" hidden="false" customHeight="true" outlineLevel="0" collapsed="false">
      <c r="A649" s="20" t="s">
        <v>368</v>
      </c>
      <c r="B649" s="15" t="s">
        <v>152</v>
      </c>
      <c r="C649" s="16" t="n">
        <v>2100</v>
      </c>
      <c r="D649" s="28" t="s">
        <v>390</v>
      </c>
      <c r="E649" s="18" t="s">
        <v>17</v>
      </c>
      <c r="F649" s="18" t="n">
        <v>1</v>
      </c>
      <c r="G649" s="19" t="n">
        <v>260</v>
      </c>
      <c r="H649" s="19" t="n">
        <f aca="false">G649*F649</f>
        <v>260</v>
      </c>
      <c r="I649" s="18" t="s">
        <v>370</v>
      </c>
    </row>
    <row r="650" customFormat="false" ht="31.8" hidden="false" customHeight="true" outlineLevel="0" collapsed="false">
      <c r="A650" s="20" t="s">
        <v>368</v>
      </c>
      <c r="B650" s="15" t="s">
        <v>152</v>
      </c>
      <c r="C650" s="16" t="n">
        <v>2101</v>
      </c>
      <c r="D650" s="28" t="s">
        <v>391</v>
      </c>
      <c r="E650" s="18" t="s">
        <v>17</v>
      </c>
      <c r="F650" s="18" t="n">
        <v>1</v>
      </c>
      <c r="G650" s="19" t="n">
        <v>105</v>
      </c>
      <c r="H650" s="19" t="n">
        <f aca="false">G650*F650</f>
        <v>105</v>
      </c>
      <c r="I650" s="18" t="s">
        <v>370</v>
      </c>
    </row>
    <row r="651" customFormat="false" ht="31.8" hidden="false" customHeight="true" outlineLevel="0" collapsed="false">
      <c r="A651" s="20" t="s">
        <v>368</v>
      </c>
      <c r="B651" s="15" t="s">
        <v>152</v>
      </c>
      <c r="C651" s="16" t="n">
        <v>2102</v>
      </c>
      <c r="D651" s="28" t="s">
        <v>391</v>
      </c>
      <c r="E651" s="18" t="s">
        <v>17</v>
      </c>
      <c r="F651" s="18" t="n">
        <v>1</v>
      </c>
      <c r="G651" s="19" t="n">
        <v>105</v>
      </c>
      <c r="H651" s="19" t="n">
        <f aca="false">G651*F651</f>
        <v>105</v>
      </c>
      <c r="I651" s="18" t="s">
        <v>370</v>
      </c>
    </row>
    <row r="652" customFormat="false" ht="31.8" hidden="false" customHeight="true" outlineLevel="0" collapsed="false">
      <c r="A652" s="20" t="s">
        <v>368</v>
      </c>
      <c r="B652" s="15" t="s">
        <v>152</v>
      </c>
      <c r="C652" s="16" t="n">
        <v>2103</v>
      </c>
      <c r="D652" s="28" t="s">
        <v>391</v>
      </c>
      <c r="E652" s="18" t="s">
        <v>17</v>
      </c>
      <c r="F652" s="18" t="n">
        <v>1</v>
      </c>
      <c r="G652" s="19" t="n">
        <v>105</v>
      </c>
      <c r="H652" s="19" t="n">
        <f aca="false">G652*F652</f>
        <v>105</v>
      </c>
      <c r="I652" s="18" t="s">
        <v>370</v>
      </c>
    </row>
    <row r="653" customFormat="false" ht="31.8" hidden="false" customHeight="true" outlineLevel="0" collapsed="false">
      <c r="A653" s="20" t="s">
        <v>368</v>
      </c>
      <c r="B653" s="15" t="s">
        <v>152</v>
      </c>
      <c r="C653" s="16" t="n">
        <v>2104</v>
      </c>
      <c r="D653" s="28" t="s">
        <v>391</v>
      </c>
      <c r="E653" s="18" t="s">
        <v>17</v>
      </c>
      <c r="F653" s="18" t="n">
        <v>1</v>
      </c>
      <c r="G653" s="19" t="n">
        <v>105</v>
      </c>
      <c r="H653" s="19" t="n">
        <f aca="false">G653*F653</f>
        <v>105</v>
      </c>
      <c r="I653" s="18" t="s">
        <v>370</v>
      </c>
    </row>
    <row r="654" customFormat="false" ht="31.8" hidden="false" customHeight="true" outlineLevel="0" collapsed="false">
      <c r="A654" s="20" t="s">
        <v>368</v>
      </c>
      <c r="B654" s="15" t="s">
        <v>152</v>
      </c>
      <c r="C654" s="16" t="n">
        <v>2105</v>
      </c>
      <c r="D654" s="28" t="s">
        <v>392</v>
      </c>
      <c r="E654" s="18" t="s">
        <v>17</v>
      </c>
      <c r="F654" s="18" t="n">
        <v>1</v>
      </c>
      <c r="G654" s="19" t="n">
        <v>115.9</v>
      </c>
      <c r="H654" s="19" t="n">
        <f aca="false">G654*F654</f>
        <v>115.9</v>
      </c>
      <c r="I654" s="18" t="s">
        <v>370</v>
      </c>
    </row>
    <row r="655" customFormat="false" ht="31.8" hidden="false" customHeight="true" outlineLevel="0" collapsed="false">
      <c r="A655" s="20" t="s">
        <v>368</v>
      </c>
      <c r="B655" s="15" t="s">
        <v>152</v>
      </c>
      <c r="C655" s="16" t="n">
        <v>2106</v>
      </c>
      <c r="D655" s="28" t="s">
        <v>392</v>
      </c>
      <c r="E655" s="18" t="s">
        <v>17</v>
      </c>
      <c r="F655" s="18" t="n">
        <v>1</v>
      </c>
      <c r="G655" s="19" t="n">
        <v>115.9</v>
      </c>
      <c r="H655" s="19" t="n">
        <f aca="false">G655*F655</f>
        <v>115.9</v>
      </c>
      <c r="I655" s="18" t="s">
        <v>370</v>
      </c>
    </row>
    <row r="656" customFormat="false" ht="31.8" hidden="false" customHeight="true" outlineLevel="0" collapsed="false">
      <c r="A656" s="20" t="s">
        <v>368</v>
      </c>
      <c r="B656" s="15" t="s">
        <v>152</v>
      </c>
      <c r="C656" s="16" t="n">
        <v>2107</v>
      </c>
      <c r="D656" s="28" t="s">
        <v>392</v>
      </c>
      <c r="E656" s="18" t="s">
        <v>17</v>
      </c>
      <c r="F656" s="18" t="n">
        <v>1</v>
      </c>
      <c r="G656" s="19" t="n">
        <v>115.9</v>
      </c>
      <c r="H656" s="19" t="n">
        <f aca="false">G656*F656</f>
        <v>115.9</v>
      </c>
      <c r="I656" s="18" t="s">
        <v>370</v>
      </c>
    </row>
    <row r="657" customFormat="false" ht="31.8" hidden="false" customHeight="true" outlineLevel="0" collapsed="false">
      <c r="A657" s="20" t="s">
        <v>368</v>
      </c>
      <c r="B657" s="15" t="s">
        <v>152</v>
      </c>
      <c r="C657" s="16" t="n">
        <v>2108</v>
      </c>
      <c r="D657" s="28" t="s">
        <v>392</v>
      </c>
      <c r="E657" s="18" t="s">
        <v>17</v>
      </c>
      <c r="F657" s="18" t="n">
        <v>1</v>
      </c>
      <c r="G657" s="19" t="n">
        <v>115.9</v>
      </c>
      <c r="H657" s="19" t="n">
        <f aca="false">G657*F657</f>
        <v>115.9</v>
      </c>
      <c r="I657" s="18" t="s">
        <v>370</v>
      </c>
    </row>
    <row r="658" customFormat="false" ht="31.8" hidden="false" customHeight="true" outlineLevel="0" collapsed="false">
      <c r="A658" s="20" t="s">
        <v>368</v>
      </c>
      <c r="B658" s="15" t="s">
        <v>152</v>
      </c>
      <c r="C658" s="16" t="n">
        <v>2109</v>
      </c>
      <c r="D658" s="28" t="s">
        <v>393</v>
      </c>
      <c r="E658" s="18" t="s">
        <v>17</v>
      </c>
      <c r="F658" s="18" t="n">
        <v>1</v>
      </c>
      <c r="G658" s="19" t="n">
        <v>167</v>
      </c>
      <c r="H658" s="19" t="n">
        <f aca="false">G658*F658</f>
        <v>167</v>
      </c>
      <c r="I658" s="18" t="s">
        <v>370</v>
      </c>
    </row>
    <row r="659" customFormat="false" ht="31.8" hidden="false" customHeight="true" outlineLevel="0" collapsed="false">
      <c r="A659" s="20" t="s">
        <v>368</v>
      </c>
      <c r="B659" s="15" t="s">
        <v>152</v>
      </c>
      <c r="C659" s="16" t="n">
        <v>2110</v>
      </c>
      <c r="D659" s="28" t="s">
        <v>393</v>
      </c>
      <c r="E659" s="18" t="s">
        <v>17</v>
      </c>
      <c r="F659" s="18" t="n">
        <v>1</v>
      </c>
      <c r="G659" s="19" t="n">
        <v>167</v>
      </c>
      <c r="H659" s="19" t="n">
        <f aca="false">G659*F659</f>
        <v>167</v>
      </c>
      <c r="I659" s="18" t="s">
        <v>370</v>
      </c>
    </row>
    <row r="660" customFormat="false" ht="31.8" hidden="false" customHeight="true" outlineLevel="0" collapsed="false">
      <c r="A660" s="20" t="s">
        <v>368</v>
      </c>
      <c r="B660" s="15" t="s">
        <v>152</v>
      </c>
      <c r="C660" s="16" t="n">
        <v>2111</v>
      </c>
      <c r="D660" s="28" t="s">
        <v>393</v>
      </c>
      <c r="E660" s="18" t="s">
        <v>17</v>
      </c>
      <c r="F660" s="18" t="n">
        <v>1</v>
      </c>
      <c r="G660" s="19" t="n">
        <v>167</v>
      </c>
      <c r="H660" s="19" t="n">
        <f aca="false">G660*F660</f>
        <v>167</v>
      </c>
      <c r="I660" s="18" t="s">
        <v>370</v>
      </c>
    </row>
    <row r="661" customFormat="false" ht="31.8" hidden="false" customHeight="true" outlineLevel="0" collapsed="false">
      <c r="A661" s="20" t="s">
        <v>368</v>
      </c>
      <c r="B661" s="15" t="s">
        <v>152</v>
      </c>
      <c r="C661" s="16" t="n">
        <v>2112</v>
      </c>
      <c r="D661" s="28" t="s">
        <v>393</v>
      </c>
      <c r="E661" s="18" t="s">
        <v>17</v>
      </c>
      <c r="F661" s="18" t="n">
        <v>1</v>
      </c>
      <c r="G661" s="19" t="n">
        <v>167</v>
      </c>
      <c r="H661" s="19" t="n">
        <f aca="false">G661*F661</f>
        <v>167</v>
      </c>
      <c r="I661" s="18" t="s">
        <v>370</v>
      </c>
    </row>
    <row r="662" customFormat="false" ht="31.8" hidden="false" customHeight="true" outlineLevel="0" collapsed="false">
      <c r="A662" s="20" t="s">
        <v>368</v>
      </c>
      <c r="B662" s="15" t="s">
        <v>152</v>
      </c>
      <c r="C662" s="16" t="n">
        <v>2113</v>
      </c>
      <c r="D662" s="28" t="s">
        <v>394</v>
      </c>
      <c r="E662" s="18" t="s">
        <v>17</v>
      </c>
      <c r="F662" s="18" t="n">
        <v>1</v>
      </c>
      <c r="G662" s="19" t="n">
        <v>120</v>
      </c>
      <c r="H662" s="19" t="n">
        <f aca="false">G662*F662</f>
        <v>120</v>
      </c>
      <c r="I662" s="18" t="s">
        <v>370</v>
      </c>
    </row>
    <row r="663" customFormat="false" ht="31.8" hidden="false" customHeight="true" outlineLevel="0" collapsed="false">
      <c r="A663" s="20" t="s">
        <v>368</v>
      </c>
      <c r="B663" s="15" t="s">
        <v>152</v>
      </c>
      <c r="C663" s="16" t="n">
        <v>2114</v>
      </c>
      <c r="D663" s="28" t="s">
        <v>394</v>
      </c>
      <c r="E663" s="18" t="s">
        <v>17</v>
      </c>
      <c r="F663" s="18" t="n">
        <v>1</v>
      </c>
      <c r="G663" s="19" t="n">
        <v>120</v>
      </c>
      <c r="H663" s="19" t="n">
        <f aca="false">G663*F663</f>
        <v>120</v>
      </c>
      <c r="I663" s="18" t="s">
        <v>370</v>
      </c>
    </row>
    <row r="664" customFormat="false" ht="31.8" hidden="false" customHeight="true" outlineLevel="0" collapsed="false">
      <c r="A664" s="20" t="s">
        <v>368</v>
      </c>
      <c r="B664" s="15" t="s">
        <v>152</v>
      </c>
      <c r="C664" s="16" t="n">
        <v>2115</v>
      </c>
      <c r="D664" s="28" t="s">
        <v>394</v>
      </c>
      <c r="E664" s="18" t="s">
        <v>17</v>
      </c>
      <c r="F664" s="18" t="n">
        <v>1</v>
      </c>
      <c r="G664" s="19" t="n">
        <v>120</v>
      </c>
      <c r="H664" s="19" t="n">
        <f aca="false">G664*F664</f>
        <v>120</v>
      </c>
      <c r="I664" s="18" t="s">
        <v>370</v>
      </c>
    </row>
    <row r="665" customFormat="false" ht="31.8" hidden="false" customHeight="true" outlineLevel="0" collapsed="false">
      <c r="A665" s="20" t="s">
        <v>368</v>
      </c>
      <c r="B665" s="15" t="s">
        <v>152</v>
      </c>
      <c r="C665" s="16" t="n">
        <v>2116</v>
      </c>
      <c r="D665" s="28" t="s">
        <v>394</v>
      </c>
      <c r="E665" s="18" t="s">
        <v>17</v>
      </c>
      <c r="F665" s="18" t="n">
        <v>1</v>
      </c>
      <c r="G665" s="19" t="n">
        <v>120</v>
      </c>
      <c r="H665" s="19" t="n">
        <f aca="false">G665*F665</f>
        <v>120</v>
      </c>
      <c r="I665" s="18" t="s">
        <v>370</v>
      </c>
    </row>
    <row r="666" customFormat="false" ht="31.8" hidden="false" customHeight="true" outlineLevel="0" collapsed="false">
      <c r="A666" s="20" t="s">
        <v>368</v>
      </c>
      <c r="B666" s="15" t="s">
        <v>152</v>
      </c>
      <c r="C666" s="16" t="n">
        <v>2117</v>
      </c>
      <c r="D666" s="28" t="s">
        <v>395</v>
      </c>
      <c r="E666" s="18" t="s">
        <v>17</v>
      </c>
      <c r="F666" s="18" t="n">
        <v>1</v>
      </c>
      <c r="G666" s="19" t="n">
        <v>105.9</v>
      </c>
      <c r="H666" s="19" t="n">
        <f aca="false">G666*F666</f>
        <v>105.9</v>
      </c>
      <c r="I666" s="18" t="s">
        <v>370</v>
      </c>
    </row>
    <row r="667" customFormat="false" ht="31.8" hidden="false" customHeight="true" outlineLevel="0" collapsed="false">
      <c r="A667" s="20" t="s">
        <v>368</v>
      </c>
      <c r="B667" s="15" t="s">
        <v>152</v>
      </c>
      <c r="C667" s="16" t="n">
        <v>2118</v>
      </c>
      <c r="D667" s="28" t="s">
        <v>395</v>
      </c>
      <c r="E667" s="18" t="s">
        <v>17</v>
      </c>
      <c r="F667" s="18" t="n">
        <v>1</v>
      </c>
      <c r="G667" s="19" t="n">
        <v>105.9</v>
      </c>
      <c r="H667" s="19" t="n">
        <f aca="false">G667*F667</f>
        <v>105.9</v>
      </c>
      <c r="I667" s="18" t="s">
        <v>370</v>
      </c>
    </row>
    <row r="668" customFormat="false" ht="31.8" hidden="false" customHeight="true" outlineLevel="0" collapsed="false">
      <c r="A668" s="20" t="s">
        <v>368</v>
      </c>
      <c r="B668" s="15" t="s">
        <v>152</v>
      </c>
      <c r="C668" s="16" t="n">
        <v>2119</v>
      </c>
      <c r="D668" s="28" t="s">
        <v>395</v>
      </c>
      <c r="E668" s="18" t="s">
        <v>17</v>
      </c>
      <c r="F668" s="18" t="n">
        <v>1</v>
      </c>
      <c r="G668" s="19" t="n">
        <v>105.9</v>
      </c>
      <c r="H668" s="19" t="n">
        <f aca="false">G668*F668</f>
        <v>105.9</v>
      </c>
      <c r="I668" s="18" t="s">
        <v>370</v>
      </c>
    </row>
    <row r="669" customFormat="false" ht="31.8" hidden="false" customHeight="true" outlineLevel="0" collapsed="false">
      <c r="A669" s="20" t="s">
        <v>368</v>
      </c>
      <c r="B669" s="15" t="s">
        <v>152</v>
      </c>
      <c r="C669" s="16" t="n">
        <v>2120</v>
      </c>
      <c r="D669" s="28" t="s">
        <v>395</v>
      </c>
      <c r="E669" s="18" t="s">
        <v>17</v>
      </c>
      <c r="F669" s="18" t="n">
        <v>1</v>
      </c>
      <c r="G669" s="19" t="n">
        <v>105.9</v>
      </c>
      <c r="H669" s="19" t="n">
        <f aca="false">G669*F669</f>
        <v>105.9</v>
      </c>
      <c r="I669" s="18" t="s">
        <v>370</v>
      </c>
    </row>
    <row r="670" customFormat="false" ht="31.8" hidden="false" customHeight="true" outlineLevel="0" collapsed="false">
      <c r="A670" s="20" t="s">
        <v>368</v>
      </c>
      <c r="B670" s="15" t="s">
        <v>152</v>
      </c>
      <c r="C670" s="16" t="n">
        <v>2121</v>
      </c>
      <c r="D670" s="28" t="s">
        <v>396</v>
      </c>
      <c r="E670" s="18" t="s">
        <v>17</v>
      </c>
      <c r="F670" s="18" t="n">
        <v>1</v>
      </c>
      <c r="G670" s="19" t="n">
        <v>99.6</v>
      </c>
      <c r="H670" s="19" t="n">
        <f aca="false">G670*F670</f>
        <v>99.6</v>
      </c>
      <c r="I670" s="18" t="s">
        <v>370</v>
      </c>
    </row>
    <row r="671" customFormat="false" ht="31.8" hidden="false" customHeight="true" outlineLevel="0" collapsed="false">
      <c r="A671" s="20" t="s">
        <v>368</v>
      </c>
      <c r="B671" s="15" t="s">
        <v>152</v>
      </c>
      <c r="C671" s="16" t="n">
        <v>2122</v>
      </c>
      <c r="D671" s="28" t="s">
        <v>396</v>
      </c>
      <c r="E671" s="18" t="s">
        <v>17</v>
      </c>
      <c r="F671" s="18" t="n">
        <v>1</v>
      </c>
      <c r="G671" s="19" t="n">
        <v>99.6</v>
      </c>
      <c r="H671" s="19" t="n">
        <f aca="false">G671*F671</f>
        <v>99.6</v>
      </c>
      <c r="I671" s="18" t="s">
        <v>370</v>
      </c>
    </row>
    <row r="672" customFormat="false" ht="31.8" hidden="false" customHeight="true" outlineLevel="0" collapsed="false">
      <c r="A672" s="20" t="s">
        <v>368</v>
      </c>
      <c r="B672" s="15" t="s">
        <v>152</v>
      </c>
      <c r="C672" s="16" t="n">
        <v>2123</v>
      </c>
      <c r="D672" s="28" t="s">
        <v>396</v>
      </c>
      <c r="E672" s="18" t="s">
        <v>17</v>
      </c>
      <c r="F672" s="18" t="n">
        <v>1</v>
      </c>
      <c r="G672" s="19" t="n">
        <v>99.6</v>
      </c>
      <c r="H672" s="19" t="n">
        <f aca="false">G672*F672</f>
        <v>99.6</v>
      </c>
      <c r="I672" s="18" t="s">
        <v>370</v>
      </c>
    </row>
    <row r="673" customFormat="false" ht="31.8" hidden="false" customHeight="true" outlineLevel="0" collapsed="false">
      <c r="A673" s="20" t="s">
        <v>368</v>
      </c>
      <c r="B673" s="15" t="s">
        <v>152</v>
      </c>
      <c r="C673" s="16" t="n">
        <v>2124</v>
      </c>
      <c r="D673" s="28" t="s">
        <v>396</v>
      </c>
      <c r="E673" s="18" t="s">
        <v>17</v>
      </c>
      <c r="F673" s="18" t="n">
        <v>1</v>
      </c>
      <c r="G673" s="19" t="n">
        <v>99.6</v>
      </c>
      <c r="H673" s="19" t="n">
        <f aca="false">G673*F673</f>
        <v>99.6</v>
      </c>
      <c r="I673" s="18" t="s">
        <v>370</v>
      </c>
    </row>
    <row r="674" customFormat="false" ht="31.8" hidden="false" customHeight="true" outlineLevel="0" collapsed="false">
      <c r="A674" s="20" t="s">
        <v>368</v>
      </c>
      <c r="B674" s="15" t="s">
        <v>152</v>
      </c>
      <c r="C674" s="16" t="n">
        <v>2125</v>
      </c>
      <c r="D674" s="28" t="s">
        <v>397</v>
      </c>
      <c r="E674" s="18" t="s">
        <v>17</v>
      </c>
      <c r="F674" s="18" t="n">
        <v>1</v>
      </c>
      <c r="G674" s="19" t="n">
        <v>69.7</v>
      </c>
      <c r="H674" s="19" t="n">
        <f aca="false">G674*F674</f>
        <v>69.7</v>
      </c>
      <c r="I674" s="18" t="s">
        <v>370</v>
      </c>
    </row>
    <row r="675" customFormat="false" ht="31.8" hidden="false" customHeight="true" outlineLevel="0" collapsed="false">
      <c r="A675" s="20" t="s">
        <v>368</v>
      </c>
      <c r="B675" s="15" t="s">
        <v>152</v>
      </c>
      <c r="C675" s="16" t="n">
        <v>2126</v>
      </c>
      <c r="D675" s="28" t="s">
        <v>397</v>
      </c>
      <c r="E675" s="18" t="s">
        <v>17</v>
      </c>
      <c r="F675" s="18" t="n">
        <v>1</v>
      </c>
      <c r="G675" s="19" t="n">
        <v>69.7</v>
      </c>
      <c r="H675" s="19" t="n">
        <f aca="false">G675*F675</f>
        <v>69.7</v>
      </c>
      <c r="I675" s="18" t="s">
        <v>370</v>
      </c>
    </row>
    <row r="676" customFormat="false" ht="31.8" hidden="false" customHeight="true" outlineLevel="0" collapsed="false">
      <c r="A676" s="20" t="s">
        <v>368</v>
      </c>
      <c r="B676" s="15" t="s">
        <v>152</v>
      </c>
      <c r="C676" s="16" t="n">
        <v>2127</v>
      </c>
      <c r="D676" s="28" t="s">
        <v>398</v>
      </c>
      <c r="E676" s="18" t="s">
        <v>17</v>
      </c>
      <c r="F676" s="18" t="n">
        <v>1</v>
      </c>
      <c r="G676" s="19" t="n">
        <v>126</v>
      </c>
      <c r="H676" s="19" t="n">
        <f aca="false">G676*F676</f>
        <v>126</v>
      </c>
      <c r="I676" s="18" t="s">
        <v>370</v>
      </c>
    </row>
    <row r="677" customFormat="false" ht="31.8" hidden="false" customHeight="true" outlineLevel="0" collapsed="false">
      <c r="A677" s="20" t="s">
        <v>368</v>
      </c>
      <c r="B677" s="15" t="s">
        <v>152</v>
      </c>
      <c r="C677" s="16" t="n">
        <v>2128</v>
      </c>
      <c r="D677" s="28" t="s">
        <v>398</v>
      </c>
      <c r="E677" s="18" t="s">
        <v>17</v>
      </c>
      <c r="F677" s="18" t="n">
        <v>1</v>
      </c>
      <c r="G677" s="19" t="n">
        <v>126</v>
      </c>
      <c r="H677" s="19" t="n">
        <f aca="false">G677*F677</f>
        <v>126</v>
      </c>
      <c r="I677" s="18" t="s">
        <v>370</v>
      </c>
    </row>
    <row r="678" customFormat="false" ht="31.8" hidden="false" customHeight="true" outlineLevel="0" collapsed="false">
      <c r="A678" s="20" t="s">
        <v>368</v>
      </c>
      <c r="B678" s="15" t="s">
        <v>152</v>
      </c>
      <c r="C678" s="16" t="n">
        <v>2129</v>
      </c>
      <c r="D678" s="28" t="s">
        <v>398</v>
      </c>
      <c r="E678" s="18" t="s">
        <v>17</v>
      </c>
      <c r="F678" s="18" t="n">
        <v>1</v>
      </c>
      <c r="G678" s="19" t="n">
        <v>126</v>
      </c>
      <c r="H678" s="19" t="n">
        <f aca="false">G678*F678</f>
        <v>126</v>
      </c>
      <c r="I678" s="18" t="s">
        <v>370</v>
      </c>
    </row>
    <row r="679" customFormat="false" ht="31.8" hidden="false" customHeight="true" outlineLevel="0" collapsed="false">
      <c r="A679" s="20" t="s">
        <v>368</v>
      </c>
      <c r="B679" s="15" t="s">
        <v>152</v>
      </c>
      <c r="C679" s="16" t="n">
        <v>2130</v>
      </c>
      <c r="D679" s="28" t="s">
        <v>398</v>
      </c>
      <c r="E679" s="18" t="s">
        <v>17</v>
      </c>
      <c r="F679" s="18" t="n">
        <v>1</v>
      </c>
      <c r="G679" s="19" t="n">
        <v>126</v>
      </c>
      <c r="H679" s="19" t="n">
        <f aca="false">G679*F679</f>
        <v>126</v>
      </c>
      <c r="I679" s="18" t="s">
        <v>370</v>
      </c>
    </row>
    <row r="680" customFormat="false" ht="31.8" hidden="false" customHeight="true" outlineLevel="0" collapsed="false">
      <c r="A680" s="20" t="s">
        <v>368</v>
      </c>
      <c r="B680" s="15" t="s">
        <v>152</v>
      </c>
      <c r="C680" s="16" t="n">
        <v>2131</v>
      </c>
      <c r="D680" s="28" t="s">
        <v>399</v>
      </c>
      <c r="E680" s="18" t="s">
        <v>17</v>
      </c>
      <c r="F680" s="18" t="n">
        <v>1</v>
      </c>
      <c r="G680" s="19" t="n">
        <v>818</v>
      </c>
      <c r="H680" s="19" t="n">
        <f aca="false">G680*F680</f>
        <v>818</v>
      </c>
      <c r="I680" s="18" t="s">
        <v>370</v>
      </c>
    </row>
    <row r="681" customFormat="false" ht="31.8" hidden="false" customHeight="true" outlineLevel="0" collapsed="false">
      <c r="A681" s="20" t="s">
        <v>368</v>
      </c>
      <c r="B681" s="15" t="s">
        <v>152</v>
      </c>
      <c r="C681" s="16" t="n">
        <v>2132</v>
      </c>
      <c r="D681" s="28" t="s">
        <v>400</v>
      </c>
      <c r="E681" s="18" t="s">
        <v>17</v>
      </c>
      <c r="F681" s="18" t="n">
        <v>1</v>
      </c>
      <c r="G681" s="19" t="n">
        <v>2700</v>
      </c>
      <c r="H681" s="19" t="n">
        <f aca="false">G681*F681</f>
        <v>2700</v>
      </c>
      <c r="I681" s="18" t="s">
        <v>370</v>
      </c>
    </row>
    <row r="682" customFormat="false" ht="31.8" hidden="false" customHeight="true" outlineLevel="0" collapsed="false">
      <c r="A682" s="20" t="s">
        <v>368</v>
      </c>
      <c r="B682" s="15" t="s">
        <v>152</v>
      </c>
      <c r="C682" s="16" t="n">
        <v>2133</v>
      </c>
      <c r="D682" s="28" t="s">
        <v>401</v>
      </c>
      <c r="E682" s="18" t="s">
        <v>17</v>
      </c>
      <c r="F682" s="18" t="n">
        <v>1</v>
      </c>
      <c r="G682" s="19" t="n">
        <v>220</v>
      </c>
      <c r="H682" s="19" t="n">
        <f aca="false">G682*F682</f>
        <v>220</v>
      </c>
      <c r="I682" s="18" t="s">
        <v>370</v>
      </c>
    </row>
    <row r="683" customFormat="false" ht="31.8" hidden="false" customHeight="true" outlineLevel="0" collapsed="false">
      <c r="A683" s="20" t="s">
        <v>368</v>
      </c>
      <c r="B683" s="15" t="s">
        <v>152</v>
      </c>
      <c r="C683" s="16" t="n">
        <v>2134</v>
      </c>
      <c r="D683" s="28" t="s">
        <v>401</v>
      </c>
      <c r="E683" s="18" t="s">
        <v>17</v>
      </c>
      <c r="F683" s="18" t="n">
        <v>1</v>
      </c>
      <c r="G683" s="19" t="n">
        <v>220</v>
      </c>
      <c r="H683" s="19" t="n">
        <f aca="false">G683*F683</f>
        <v>220</v>
      </c>
      <c r="I683" s="18" t="s">
        <v>370</v>
      </c>
    </row>
    <row r="684" customFormat="false" ht="31.8" hidden="false" customHeight="true" outlineLevel="0" collapsed="false">
      <c r="A684" s="20" t="s">
        <v>368</v>
      </c>
      <c r="B684" s="15" t="s">
        <v>152</v>
      </c>
      <c r="C684" s="16" t="n">
        <v>2135</v>
      </c>
      <c r="D684" s="28" t="s">
        <v>401</v>
      </c>
      <c r="E684" s="18" t="s">
        <v>17</v>
      </c>
      <c r="F684" s="18" t="n">
        <v>1</v>
      </c>
      <c r="G684" s="19" t="n">
        <v>220</v>
      </c>
      <c r="H684" s="19" t="n">
        <f aca="false">G684*F684</f>
        <v>220</v>
      </c>
      <c r="I684" s="18" t="s">
        <v>370</v>
      </c>
    </row>
    <row r="685" customFormat="false" ht="31.8" hidden="false" customHeight="true" outlineLevel="0" collapsed="false">
      <c r="A685" s="20" t="s">
        <v>368</v>
      </c>
      <c r="B685" s="15" t="s">
        <v>152</v>
      </c>
      <c r="C685" s="16" t="n">
        <v>2136</v>
      </c>
      <c r="D685" s="28" t="s">
        <v>401</v>
      </c>
      <c r="E685" s="18" t="s">
        <v>17</v>
      </c>
      <c r="F685" s="18" t="n">
        <v>1</v>
      </c>
      <c r="G685" s="19" t="n">
        <v>220</v>
      </c>
      <c r="H685" s="19" t="n">
        <f aca="false">G685*F685</f>
        <v>220</v>
      </c>
      <c r="I685" s="18" t="s">
        <v>370</v>
      </c>
    </row>
    <row r="686" customFormat="false" ht="31.8" hidden="false" customHeight="true" outlineLevel="0" collapsed="false">
      <c r="A686" s="20" t="s">
        <v>368</v>
      </c>
      <c r="B686" s="15" t="s">
        <v>152</v>
      </c>
      <c r="C686" s="16" t="n">
        <v>2137</v>
      </c>
      <c r="D686" s="28" t="s">
        <v>402</v>
      </c>
      <c r="E686" s="18" t="s">
        <v>17</v>
      </c>
      <c r="F686" s="18" t="n">
        <v>1</v>
      </c>
      <c r="G686" s="19" t="n">
        <v>300</v>
      </c>
      <c r="H686" s="19" t="n">
        <f aca="false">G686*F686</f>
        <v>300</v>
      </c>
      <c r="I686" s="18" t="s">
        <v>370</v>
      </c>
    </row>
    <row r="687" customFormat="false" ht="31.8" hidden="false" customHeight="true" outlineLevel="0" collapsed="false">
      <c r="A687" s="20" t="s">
        <v>368</v>
      </c>
      <c r="B687" s="15" t="s">
        <v>152</v>
      </c>
      <c r="C687" s="16" t="n">
        <v>2138</v>
      </c>
      <c r="D687" s="28" t="s">
        <v>402</v>
      </c>
      <c r="E687" s="18" t="s">
        <v>17</v>
      </c>
      <c r="F687" s="18" t="n">
        <v>1</v>
      </c>
      <c r="G687" s="19" t="n">
        <v>300</v>
      </c>
      <c r="H687" s="19" t="n">
        <f aca="false">G687*F687</f>
        <v>300</v>
      </c>
      <c r="I687" s="18" t="s">
        <v>370</v>
      </c>
    </row>
    <row r="688" customFormat="false" ht="31.8" hidden="false" customHeight="true" outlineLevel="0" collapsed="false">
      <c r="A688" s="20" t="s">
        <v>368</v>
      </c>
      <c r="B688" s="15" t="s">
        <v>152</v>
      </c>
      <c r="C688" s="16" t="n">
        <v>2139</v>
      </c>
      <c r="D688" s="28" t="s">
        <v>402</v>
      </c>
      <c r="E688" s="18" t="s">
        <v>17</v>
      </c>
      <c r="F688" s="18" t="n">
        <v>1</v>
      </c>
      <c r="G688" s="19" t="n">
        <v>300</v>
      </c>
      <c r="H688" s="19" t="n">
        <f aca="false">G688*F688</f>
        <v>300</v>
      </c>
      <c r="I688" s="18" t="s">
        <v>370</v>
      </c>
    </row>
    <row r="689" customFormat="false" ht="31.8" hidden="false" customHeight="true" outlineLevel="0" collapsed="false">
      <c r="A689" s="20" t="s">
        <v>368</v>
      </c>
      <c r="B689" s="15" t="s">
        <v>152</v>
      </c>
      <c r="C689" s="16" t="n">
        <v>2140</v>
      </c>
      <c r="D689" s="28" t="s">
        <v>402</v>
      </c>
      <c r="E689" s="18" t="s">
        <v>17</v>
      </c>
      <c r="F689" s="18" t="n">
        <v>1</v>
      </c>
      <c r="G689" s="19" t="n">
        <v>300</v>
      </c>
      <c r="H689" s="19" t="n">
        <f aca="false">G689*F689</f>
        <v>300</v>
      </c>
      <c r="I689" s="18" t="s">
        <v>370</v>
      </c>
    </row>
    <row r="690" customFormat="false" ht="31.8" hidden="false" customHeight="true" outlineLevel="0" collapsed="false">
      <c r="A690" s="20" t="s">
        <v>368</v>
      </c>
      <c r="B690" s="15" t="s">
        <v>152</v>
      </c>
      <c r="C690" s="16" t="n">
        <v>2141</v>
      </c>
      <c r="D690" s="28" t="s">
        <v>403</v>
      </c>
      <c r="E690" s="18" t="s">
        <v>17</v>
      </c>
      <c r="F690" s="18" t="n">
        <v>1</v>
      </c>
      <c r="G690" s="19" t="n">
        <v>420</v>
      </c>
      <c r="H690" s="19" t="n">
        <f aca="false">G690*F690</f>
        <v>420</v>
      </c>
      <c r="I690" s="18" t="s">
        <v>370</v>
      </c>
    </row>
    <row r="691" customFormat="false" ht="31.8" hidden="false" customHeight="true" outlineLevel="0" collapsed="false">
      <c r="A691" s="20" t="s">
        <v>368</v>
      </c>
      <c r="B691" s="15" t="s">
        <v>152</v>
      </c>
      <c r="C691" s="16" t="n">
        <v>2142</v>
      </c>
      <c r="D691" s="28" t="s">
        <v>403</v>
      </c>
      <c r="E691" s="18" t="s">
        <v>17</v>
      </c>
      <c r="F691" s="18" t="n">
        <v>1</v>
      </c>
      <c r="G691" s="19" t="n">
        <v>420</v>
      </c>
      <c r="H691" s="19" t="n">
        <f aca="false">G691*F691</f>
        <v>420</v>
      </c>
      <c r="I691" s="18" t="s">
        <v>370</v>
      </c>
    </row>
    <row r="692" customFormat="false" ht="31.8" hidden="false" customHeight="true" outlineLevel="0" collapsed="false">
      <c r="A692" s="20" t="s">
        <v>368</v>
      </c>
      <c r="B692" s="15" t="s">
        <v>152</v>
      </c>
      <c r="C692" s="16" t="n">
        <v>2143</v>
      </c>
      <c r="D692" s="28" t="s">
        <v>403</v>
      </c>
      <c r="E692" s="18" t="s">
        <v>17</v>
      </c>
      <c r="F692" s="18" t="n">
        <v>1</v>
      </c>
      <c r="G692" s="19" t="n">
        <v>420</v>
      </c>
      <c r="H692" s="19" t="n">
        <f aca="false">G692*F692</f>
        <v>420</v>
      </c>
      <c r="I692" s="18" t="s">
        <v>370</v>
      </c>
    </row>
    <row r="693" customFormat="false" ht="31.8" hidden="false" customHeight="true" outlineLevel="0" collapsed="false">
      <c r="A693" s="20" t="s">
        <v>368</v>
      </c>
      <c r="B693" s="15" t="s">
        <v>152</v>
      </c>
      <c r="C693" s="16" t="n">
        <v>2144</v>
      </c>
      <c r="D693" s="28" t="s">
        <v>403</v>
      </c>
      <c r="E693" s="18" t="s">
        <v>17</v>
      </c>
      <c r="F693" s="18" t="n">
        <v>1</v>
      </c>
      <c r="G693" s="19" t="n">
        <v>420</v>
      </c>
      <c r="H693" s="19" t="n">
        <f aca="false">G693*F693</f>
        <v>420</v>
      </c>
      <c r="I693" s="18" t="s">
        <v>370</v>
      </c>
    </row>
    <row r="694" customFormat="false" ht="31.8" hidden="false" customHeight="true" outlineLevel="0" collapsed="false">
      <c r="A694" s="20" t="s">
        <v>368</v>
      </c>
      <c r="B694" s="15" t="s">
        <v>152</v>
      </c>
      <c r="C694" s="16" t="n">
        <v>2145</v>
      </c>
      <c r="D694" s="28" t="s">
        <v>404</v>
      </c>
      <c r="E694" s="18" t="s">
        <v>17</v>
      </c>
      <c r="F694" s="18" t="n">
        <v>1</v>
      </c>
      <c r="G694" s="19" t="n">
        <v>136</v>
      </c>
      <c r="H694" s="19" t="n">
        <f aca="false">G694*F694</f>
        <v>136</v>
      </c>
      <c r="I694" s="18" t="s">
        <v>370</v>
      </c>
    </row>
    <row r="695" customFormat="false" ht="31.8" hidden="false" customHeight="true" outlineLevel="0" collapsed="false">
      <c r="A695" s="20" t="s">
        <v>368</v>
      </c>
      <c r="B695" s="15" t="s">
        <v>152</v>
      </c>
      <c r="C695" s="16" t="n">
        <v>2146</v>
      </c>
      <c r="D695" s="28" t="s">
        <v>404</v>
      </c>
      <c r="E695" s="18" t="s">
        <v>17</v>
      </c>
      <c r="F695" s="18" t="n">
        <v>1</v>
      </c>
      <c r="G695" s="19" t="n">
        <v>136</v>
      </c>
      <c r="H695" s="19" t="n">
        <f aca="false">G695*F695</f>
        <v>136</v>
      </c>
      <c r="I695" s="18" t="s">
        <v>370</v>
      </c>
    </row>
    <row r="696" customFormat="false" ht="31.8" hidden="false" customHeight="true" outlineLevel="0" collapsed="false">
      <c r="A696" s="20" t="s">
        <v>368</v>
      </c>
      <c r="B696" s="15" t="s">
        <v>152</v>
      </c>
      <c r="C696" s="16" t="n">
        <v>2147</v>
      </c>
      <c r="D696" s="28" t="s">
        <v>404</v>
      </c>
      <c r="E696" s="18" t="s">
        <v>17</v>
      </c>
      <c r="F696" s="18" t="n">
        <v>1</v>
      </c>
      <c r="G696" s="19" t="n">
        <v>136</v>
      </c>
      <c r="H696" s="19" t="n">
        <f aca="false">G696*F696</f>
        <v>136</v>
      </c>
      <c r="I696" s="18" t="s">
        <v>370</v>
      </c>
    </row>
    <row r="697" customFormat="false" ht="31.8" hidden="false" customHeight="true" outlineLevel="0" collapsed="false">
      <c r="A697" s="20" t="s">
        <v>368</v>
      </c>
      <c r="B697" s="15" t="s">
        <v>152</v>
      </c>
      <c r="C697" s="16" t="n">
        <v>2148</v>
      </c>
      <c r="D697" s="28" t="s">
        <v>404</v>
      </c>
      <c r="E697" s="18" t="s">
        <v>17</v>
      </c>
      <c r="F697" s="18" t="n">
        <v>1</v>
      </c>
      <c r="G697" s="19" t="n">
        <v>136</v>
      </c>
      <c r="H697" s="19" t="n">
        <f aca="false">G697*F697</f>
        <v>136</v>
      </c>
      <c r="I697" s="18" t="s">
        <v>370</v>
      </c>
    </row>
    <row r="698" customFormat="false" ht="31.8" hidden="false" customHeight="true" outlineLevel="0" collapsed="false">
      <c r="A698" s="20" t="s">
        <v>368</v>
      </c>
      <c r="B698" s="15" t="s">
        <v>152</v>
      </c>
      <c r="C698" s="16" t="n">
        <v>2149</v>
      </c>
      <c r="D698" s="28" t="s">
        <v>405</v>
      </c>
      <c r="E698" s="18" t="s">
        <v>17</v>
      </c>
      <c r="F698" s="18" t="n">
        <v>1</v>
      </c>
      <c r="G698" s="19" t="n">
        <v>51</v>
      </c>
      <c r="H698" s="19" t="n">
        <f aca="false">G698*F698</f>
        <v>51</v>
      </c>
      <c r="I698" s="18" t="s">
        <v>370</v>
      </c>
    </row>
    <row r="699" customFormat="false" ht="31.8" hidden="false" customHeight="true" outlineLevel="0" collapsed="false">
      <c r="A699" s="20" t="s">
        <v>368</v>
      </c>
      <c r="B699" s="15" t="s">
        <v>152</v>
      </c>
      <c r="C699" s="16" t="n">
        <v>2150</v>
      </c>
      <c r="D699" s="28" t="s">
        <v>405</v>
      </c>
      <c r="E699" s="18" t="s">
        <v>17</v>
      </c>
      <c r="F699" s="18" t="n">
        <v>1</v>
      </c>
      <c r="G699" s="19" t="n">
        <v>51</v>
      </c>
      <c r="H699" s="19" t="n">
        <f aca="false">G699*F699</f>
        <v>51</v>
      </c>
      <c r="I699" s="18" t="s">
        <v>370</v>
      </c>
    </row>
    <row r="700" customFormat="false" ht="31.8" hidden="false" customHeight="true" outlineLevel="0" collapsed="false">
      <c r="A700" s="20" t="s">
        <v>368</v>
      </c>
      <c r="B700" s="15" t="s">
        <v>152</v>
      </c>
      <c r="C700" s="16" t="n">
        <v>2151</v>
      </c>
      <c r="D700" s="28" t="s">
        <v>406</v>
      </c>
      <c r="E700" s="18" t="s">
        <v>17</v>
      </c>
      <c r="F700" s="18" t="n">
        <v>1</v>
      </c>
      <c r="G700" s="19" t="n">
        <v>210</v>
      </c>
      <c r="H700" s="19" t="n">
        <f aca="false">G700*F700</f>
        <v>210</v>
      </c>
      <c r="I700" s="18" t="s">
        <v>370</v>
      </c>
    </row>
    <row r="701" customFormat="false" ht="31.8" hidden="false" customHeight="true" outlineLevel="0" collapsed="false">
      <c r="A701" s="20" t="s">
        <v>368</v>
      </c>
      <c r="B701" s="15" t="s">
        <v>152</v>
      </c>
      <c r="C701" s="16" t="n">
        <v>2152</v>
      </c>
      <c r="D701" s="28" t="s">
        <v>406</v>
      </c>
      <c r="E701" s="18" t="s">
        <v>17</v>
      </c>
      <c r="F701" s="18" t="n">
        <v>1</v>
      </c>
      <c r="G701" s="19" t="n">
        <v>210</v>
      </c>
      <c r="H701" s="19" t="n">
        <f aca="false">G701*F701</f>
        <v>210</v>
      </c>
      <c r="I701" s="18" t="s">
        <v>370</v>
      </c>
    </row>
    <row r="702" customFormat="false" ht="31.8" hidden="false" customHeight="true" outlineLevel="0" collapsed="false">
      <c r="A702" s="20" t="s">
        <v>368</v>
      </c>
      <c r="B702" s="15" t="s">
        <v>152</v>
      </c>
      <c r="C702" s="16" t="n">
        <v>2153</v>
      </c>
      <c r="D702" s="28" t="s">
        <v>406</v>
      </c>
      <c r="E702" s="18" t="s">
        <v>17</v>
      </c>
      <c r="F702" s="18" t="n">
        <v>1</v>
      </c>
      <c r="G702" s="19" t="n">
        <v>210</v>
      </c>
      <c r="H702" s="19" t="n">
        <f aca="false">G702*F702</f>
        <v>210</v>
      </c>
      <c r="I702" s="18" t="s">
        <v>370</v>
      </c>
    </row>
    <row r="703" customFormat="false" ht="31.8" hidden="false" customHeight="true" outlineLevel="0" collapsed="false">
      <c r="A703" s="20" t="s">
        <v>368</v>
      </c>
      <c r="B703" s="15" t="s">
        <v>152</v>
      </c>
      <c r="C703" s="16" t="n">
        <v>2154</v>
      </c>
      <c r="D703" s="28" t="s">
        <v>406</v>
      </c>
      <c r="E703" s="18" t="s">
        <v>17</v>
      </c>
      <c r="F703" s="18" t="n">
        <v>1</v>
      </c>
      <c r="G703" s="19" t="n">
        <v>210</v>
      </c>
      <c r="H703" s="19" t="n">
        <f aca="false">G703*F703</f>
        <v>210</v>
      </c>
      <c r="I703" s="18" t="s">
        <v>370</v>
      </c>
    </row>
    <row r="704" customFormat="false" ht="31.8" hidden="false" customHeight="true" outlineLevel="0" collapsed="false">
      <c r="A704" s="20" t="s">
        <v>368</v>
      </c>
      <c r="B704" s="15" t="s">
        <v>152</v>
      </c>
      <c r="C704" s="16" t="n">
        <v>2155</v>
      </c>
      <c r="D704" s="28" t="s">
        <v>407</v>
      </c>
      <c r="E704" s="18" t="s">
        <v>17</v>
      </c>
      <c r="F704" s="18" t="n">
        <v>1</v>
      </c>
      <c r="G704" s="19" t="n">
        <v>242.5</v>
      </c>
      <c r="H704" s="19" t="n">
        <f aca="false">G704*F704</f>
        <v>242.5</v>
      </c>
      <c r="I704" s="18" t="s">
        <v>370</v>
      </c>
    </row>
    <row r="705" customFormat="false" ht="31.8" hidden="false" customHeight="true" outlineLevel="0" collapsed="false">
      <c r="A705" s="20" t="s">
        <v>368</v>
      </c>
      <c r="B705" s="15" t="s">
        <v>152</v>
      </c>
      <c r="C705" s="16" t="n">
        <v>2156</v>
      </c>
      <c r="D705" s="28" t="s">
        <v>407</v>
      </c>
      <c r="E705" s="18" t="s">
        <v>17</v>
      </c>
      <c r="F705" s="18" t="n">
        <v>1</v>
      </c>
      <c r="G705" s="19" t="n">
        <v>242.5</v>
      </c>
      <c r="H705" s="19" t="n">
        <f aca="false">G705*F705</f>
        <v>242.5</v>
      </c>
      <c r="I705" s="18" t="s">
        <v>370</v>
      </c>
    </row>
    <row r="706" customFormat="false" ht="31.8" hidden="false" customHeight="true" outlineLevel="0" collapsed="false">
      <c r="A706" s="20" t="s">
        <v>368</v>
      </c>
      <c r="B706" s="15" t="s">
        <v>152</v>
      </c>
      <c r="C706" s="16" t="n">
        <v>2157</v>
      </c>
      <c r="D706" s="28" t="s">
        <v>407</v>
      </c>
      <c r="E706" s="18" t="s">
        <v>17</v>
      </c>
      <c r="F706" s="18" t="n">
        <v>1</v>
      </c>
      <c r="G706" s="19" t="n">
        <v>242.5</v>
      </c>
      <c r="H706" s="19" t="n">
        <f aca="false">G706*F706</f>
        <v>242.5</v>
      </c>
      <c r="I706" s="18" t="s">
        <v>370</v>
      </c>
    </row>
    <row r="707" customFormat="false" ht="31.8" hidden="false" customHeight="true" outlineLevel="0" collapsed="false">
      <c r="A707" s="20" t="s">
        <v>368</v>
      </c>
      <c r="B707" s="15" t="s">
        <v>152</v>
      </c>
      <c r="C707" s="16" t="n">
        <v>2158</v>
      </c>
      <c r="D707" s="28" t="s">
        <v>407</v>
      </c>
      <c r="E707" s="18" t="s">
        <v>17</v>
      </c>
      <c r="F707" s="18" t="n">
        <v>1</v>
      </c>
      <c r="G707" s="19" t="n">
        <v>242.5</v>
      </c>
      <c r="H707" s="19" t="n">
        <f aca="false">G707*F707</f>
        <v>242.5</v>
      </c>
      <c r="I707" s="18" t="s">
        <v>370</v>
      </c>
    </row>
    <row r="708" customFormat="false" ht="31.8" hidden="false" customHeight="true" outlineLevel="0" collapsed="false">
      <c r="A708" s="20" t="s">
        <v>368</v>
      </c>
      <c r="B708" s="15" t="s">
        <v>152</v>
      </c>
      <c r="C708" s="16" t="n">
        <v>2159</v>
      </c>
      <c r="D708" s="28" t="s">
        <v>408</v>
      </c>
      <c r="E708" s="18" t="s">
        <v>17</v>
      </c>
      <c r="F708" s="18" t="n">
        <v>1</v>
      </c>
      <c r="G708" s="19" t="n">
        <v>121.5</v>
      </c>
      <c r="H708" s="19" t="n">
        <f aca="false">G708*F708</f>
        <v>121.5</v>
      </c>
      <c r="I708" s="18" t="s">
        <v>370</v>
      </c>
    </row>
    <row r="709" customFormat="false" ht="31.8" hidden="false" customHeight="true" outlineLevel="0" collapsed="false">
      <c r="A709" s="20" t="s">
        <v>368</v>
      </c>
      <c r="B709" s="15" t="s">
        <v>152</v>
      </c>
      <c r="C709" s="16" t="n">
        <v>2160</v>
      </c>
      <c r="D709" s="28" t="s">
        <v>408</v>
      </c>
      <c r="E709" s="18" t="s">
        <v>17</v>
      </c>
      <c r="F709" s="18" t="n">
        <v>1</v>
      </c>
      <c r="G709" s="19" t="n">
        <v>121.5</v>
      </c>
      <c r="H709" s="19" t="n">
        <f aca="false">G709*F709</f>
        <v>121.5</v>
      </c>
      <c r="I709" s="18" t="s">
        <v>370</v>
      </c>
    </row>
    <row r="710" customFormat="false" ht="31.8" hidden="false" customHeight="true" outlineLevel="0" collapsed="false">
      <c r="A710" s="20" t="s">
        <v>368</v>
      </c>
      <c r="B710" s="15" t="s">
        <v>152</v>
      </c>
      <c r="C710" s="16" t="n">
        <v>2161</v>
      </c>
      <c r="D710" s="28" t="s">
        <v>408</v>
      </c>
      <c r="E710" s="18" t="s">
        <v>17</v>
      </c>
      <c r="F710" s="18" t="n">
        <v>1</v>
      </c>
      <c r="G710" s="19" t="n">
        <v>121.5</v>
      </c>
      <c r="H710" s="19" t="n">
        <f aca="false">G710*F710</f>
        <v>121.5</v>
      </c>
      <c r="I710" s="18" t="s">
        <v>370</v>
      </c>
    </row>
    <row r="711" customFormat="false" ht="31.8" hidden="false" customHeight="true" outlineLevel="0" collapsed="false">
      <c r="A711" s="20" t="s">
        <v>368</v>
      </c>
      <c r="B711" s="15" t="s">
        <v>152</v>
      </c>
      <c r="C711" s="16" t="n">
        <v>2162</v>
      </c>
      <c r="D711" s="28" t="s">
        <v>408</v>
      </c>
      <c r="E711" s="18" t="s">
        <v>17</v>
      </c>
      <c r="F711" s="18" t="n">
        <v>1</v>
      </c>
      <c r="G711" s="19" t="n">
        <v>121.5</v>
      </c>
      <c r="H711" s="19" t="n">
        <f aca="false">G711*F711</f>
        <v>121.5</v>
      </c>
      <c r="I711" s="18" t="s">
        <v>370</v>
      </c>
    </row>
    <row r="712" customFormat="false" ht="31.8" hidden="false" customHeight="true" outlineLevel="0" collapsed="false">
      <c r="A712" s="20" t="s">
        <v>368</v>
      </c>
      <c r="B712" s="15" t="s">
        <v>152</v>
      </c>
      <c r="C712" s="16" t="n">
        <v>2163</v>
      </c>
      <c r="D712" s="28" t="s">
        <v>409</v>
      </c>
      <c r="E712" s="18" t="s">
        <v>17</v>
      </c>
      <c r="F712" s="18" t="n">
        <v>1</v>
      </c>
      <c r="G712" s="19" t="n">
        <v>66</v>
      </c>
      <c r="H712" s="19" t="n">
        <f aca="false">G712*F712</f>
        <v>66</v>
      </c>
      <c r="I712" s="18" t="s">
        <v>370</v>
      </c>
    </row>
    <row r="713" customFormat="false" ht="31.8" hidden="false" customHeight="true" outlineLevel="0" collapsed="false">
      <c r="A713" s="20" t="s">
        <v>368</v>
      </c>
      <c r="B713" s="15" t="s">
        <v>152</v>
      </c>
      <c r="C713" s="16" t="n">
        <v>2164</v>
      </c>
      <c r="D713" s="28" t="s">
        <v>409</v>
      </c>
      <c r="E713" s="18" t="s">
        <v>17</v>
      </c>
      <c r="F713" s="18" t="n">
        <v>1</v>
      </c>
      <c r="G713" s="19" t="n">
        <v>66</v>
      </c>
      <c r="H713" s="19" t="n">
        <f aca="false">G713*F713</f>
        <v>66</v>
      </c>
      <c r="I713" s="18" t="s">
        <v>370</v>
      </c>
    </row>
    <row r="714" customFormat="false" ht="31.8" hidden="false" customHeight="true" outlineLevel="0" collapsed="false">
      <c r="A714" s="20" t="s">
        <v>368</v>
      </c>
      <c r="B714" s="15" t="s">
        <v>152</v>
      </c>
      <c r="C714" s="16" t="n">
        <v>2165</v>
      </c>
      <c r="D714" s="28" t="s">
        <v>409</v>
      </c>
      <c r="E714" s="18" t="s">
        <v>17</v>
      </c>
      <c r="F714" s="18" t="n">
        <v>1</v>
      </c>
      <c r="G714" s="19" t="n">
        <v>66</v>
      </c>
      <c r="H714" s="19" t="n">
        <f aca="false">G714*F714</f>
        <v>66</v>
      </c>
      <c r="I714" s="18" t="s">
        <v>370</v>
      </c>
    </row>
    <row r="715" customFormat="false" ht="31.8" hidden="false" customHeight="true" outlineLevel="0" collapsed="false">
      <c r="A715" s="20" t="s">
        <v>368</v>
      </c>
      <c r="B715" s="15" t="s">
        <v>152</v>
      </c>
      <c r="C715" s="16" t="n">
        <v>2166</v>
      </c>
      <c r="D715" s="28" t="s">
        <v>409</v>
      </c>
      <c r="E715" s="18" t="s">
        <v>17</v>
      </c>
      <c r="F715" s="18" t="n">
        <v>1</v>
      </c>
      <c r="G715" s="19" t="n">
        <v>66</v>
      </c>
      <c r="H715" s="19" t="n">
        <f aca="false">G715*F715</f>
        <v>66</v>
      </c>
      <c r="I715" s="18" t="s">
        <v>370</v>
      </c>
    </row>
    <row r="716" customFormat="false" ht="31.8" hidden="false" customHeight="true" outlineLevel="0" collapsed="false">
      <c r="A716" s="20" t="s">
        <v>368</v>
      </c>
      <c r="B716" s="15" t="s">
        <v>152</v>
      </c>
      <c r="C716" s="16" t="n">
        <v>2167</v>
      </c>
      <c r="D716" s="28" t="s">
        <v>410</v>
      </c>
      <c r="E716" s="18" t="s">
        <v>17</v>
      </c>
      <c r="F716" s="18" t="n">
        <v>1</v>
      </c>
      <c r="G716" s="19" t="n">
        <v>250</v>
      </c>
      <c r="H716" s="19" t="n">
        <f aca="false">G716*F716</f>
        <v>250</v>
      </c>
      <c r="I716" s="18" t="s">
        <v>370</v>
      </c>
    </row>
    <row r="717" customFormat="false" ht="31.8" hidden="false" customHeight="true" outlineLevel="0" collapsed="false">
      <c r="A717" s="20" t="s">
        <v>368</v>
      </c>
      <c r="B717" s="15" t="s">
        <v>152</v>
      </c>
      <c r="C717" s="16" t="n">
        <v>2168</v>
      </c>
      <c r="D717" s="28" t="s">
        <v>410</v>
      </c>
      <c r="E717" s="18" t="s">
        <v>17</v>
      </c>
      <c r="F717" s="18" t="n">
        <v>1</v>
      </c>
      <c r="G717" s="19" t="n">
        <v>250</v>
      </c>
      <c r="H717" s="19" t="n">
        <f aca="false">G717*F717</f>
        <v>250</v>
      </c>
      <c r="I717" s="18" t="s">
        <v>370</v>
      </c>
    </row>
    <row r="718" customFormat="false" ht="31.8" hidden="false" customHeight="true" outlineLevel="0" collapsed="false">
      <c r="A718" s="20" t="s">
        <v>368</v>
      </c>
      <c r="B718" s="15" t="s">
        <v>152</v>
      </c>
      <c r="C718" s="16" t="n">
        <v>2169</v>
      </c>
      <c r="D718" s="28" t="s">
        <v>410</v>
      </c>
      <c r="E718" s="18" t="s">
        <v>17</v>
      </c>
      <c r="F718" s="18" t="n">
        <v>1</v>
      </c>
      <c r="G718" s="19" t="n">
        <v>250</v>
      </c>
      <c r="H718" s="19" t="n">
        <f aca="false">G718*F718</f>
        <v>250</v>
      </c>
      <c r="I718" s="18" t="s">
        <v>370</v>
      </c>
    </row>
    <row r="719" customFormat="false" ht="31.8" hidden="false" customHeight="true" outlineLevel="0" collapsed="false">
      <c r="A719" s="20" t="s">
        <v>368</v>
      </c>
      <c r="B719" s="15" t="s">
        <v>152</v>
      </c>
      <c r="C719" s="16" t="n">
        <v>2170</v>
      </c>
      <c r="D719" s="28" t="s">
        <v>410</v>
      </c>
      <c r="E719" s="18" t="s">
        <v>17</v>
      </c>
      <c r="F719" s="18" t="n">
        <v>1</v>
      </c>
      <c r="G719" s="19" t="n">
        <v>250</v>
      </c>
      <c r="H719" s="19" t="n">
        <f aca="false">G719*F719</f>
        <v>250</v>
      </c>
      <c r="I719" s="18" t="s">
        <v>370</v>
      </c>
    </row>
    <row r="720" customFormat="false" ht="31.8" hidden="false" customHeight="true" outlineLevel="0" collapsed="false">
      <c r="A720" s="20" t="s">
        <v>368</v>
      </c>
      <c r="B720" s="15" t="s">
        <v>152</v>
      </c>
      <c r="C720" s="16" t="n">
        <v>2171</v>
      </c>
      <c r="D720" s="28" t="s">
        <v>411</v>
      </c>
      <c r="E720" s="18" t="s">
        <v>17</v>
      </c>
      <c r="F720" s="18" t="n">
        <v>1</v>
      </c>
      <c r="G720" s="19" t="n">
        <v>146</v>
      </c>
      <c r="H720" s="19" t="n">
        <f aca="false">G720*F720</f>
        <v>146</v>
      </c>
      <c r="I720" s="18" t="s">
        <v>370</v>
      </c>
    </row>
    <row r="721" customFormat="false" ht="31.8" hidden="false" customHeight="true" outlineLevel="0" collapsed="false">
      <c r="A721" s="20" t="s">
        <v>368</v>
      </c>
      <c r="B721" s="15" t="s">
        <v>152</v>
      </c>
      <c r="C721" s="16" t="n">
        <v>2172</v>
      </c>
      <c r="D721" s="28" t="s">
        <v>411</v>
      </c>
      <c r="E721" s="18" t="s">
        <v>17</v>
      </c>
      <c r="F721" s="18" t="n">
        <v>1</v>
      </c>
      <c r="G721" s="19" t="n">
        <v>146</v>
      </c>
      <c r="H721" s="19" t="n">
        <f aca="false">G721*F721</f>
        <v>146</v>
      </c>
      <c r="I721" s="18" t="s">
        <v>370</v>
      </c>
    </row>
    <row r="722" customFormat="false" ht="31.8" hidden="false" customHeight="true" outlineLevel="0" collapsed="false">
      <c r="A722" s="20" t="s">
        <v>368</v>
      </c>
      <c r="B722" s="15" t="s">
        <v>152</v>
      </c>
      <c r="C722" s="16" t="n">
        <v>2173</v>
      </c>
      <c r="D722" s="28" t="s">
        <v>411</v>
      </c>
      <c r="E722" s="18" t="s">
        <v>17</v>
      </c>
      <c r="F722" s="18" t="n">
        <v>1</v>
      </c>
      <c r="G722" s="19" t="n">
        <v>146</v>
      </c>
      <c r="H722" s="19" t="n">
        <f aca="false">G722*F722</f>
        <v>146</v>
      </c>
      <c r="I722" s="18" t="s">
        <v>370</v>
      </c>
    </row>
    <row r="723" customFormat="false" ht="31.8" hidden="false" customHeight="true" outlineLevel="0" collapsed="false">
      <c r="A723" s="20" t="s">
        <v>368</v>
      </c>
      <c r="B723" s="15" t="s">
        <v>152</v>
      </c>
      <c r="C723" s="16" t="n">
        <v>2174</v>
      </c>
      <c r="D723" s="28" t="s">
        <v>411</v>
      </c>
      <c r="E723" s="18" t="s">
        <v>17</v>
      </c>
      <c r="F723" s="18" t="n">
        <v>1</v>
      </c>
      <c r="G723" s="19" t="n">
        <v>146</v>
      </c>
      <c r="H723" s="19" t="n">
        <f aca="false">G723*F723</f>
        <v>146</v>
      </c>
      <c r="I723" s="18" t="s">
        <v>370</v>
      </c>
    </row>
    <row r="724" customFormat="false" ht="31.8" hidden="false" customHeight="true" outlineLevel="0" collapsed="false">
      <c r="A724" s="20" t="s">
        <v>368</v>
      </c>
      <c r="B724" s="15" t="s">
        <v>152</v>
      </c>
      <c r="C724" s="16" t="n">
        <v>2175</v>
      </c>
      <c r="D724" s="28" t="s">
        <v>412</v>
      </c>
      <c r="E724" s="18" t="s">
        <v>17</v>
      </c>
      <c r="F724" s="18" t="n">
        <v>1</v>
      </c>
      <c r="G724" s="19" t="n">
        <v>153.5</v>
      </c>
      <c r="H724" s="19" t="n">
        <f aca="false">G724*F724</f>
        <v>153.5</v>
      </c>
      <c r="I724" s="18" t="s">
        <v>370</v>
      </c>
    </row>
    <row r="725" customFormat="false" ht="31.8" hidden="false" customHeight="true" outlineLevel="0" collapsed="false">
      <c r="A725" s="20" t="s">
        <v>368</v>
      </c>
      <c r="B725" s="15" t="s">
        <v>152</v>
      </c>
      <c r="C725" s="16" t="n">
        <v>2176</v>
      </c>
      <c r="D725" s="28" t="s">
        <v>412</v>
      </c>
      <c r="E725" s="18" t="s">
        <v>17</v>
      </c>
      <c r="F725" s="18" t="n">
        <v>1</v>
      </c>
      <c r="G725" s="19" t="n">
        <v>153.5</v>
      </c>
      <c r="H725" s="19" t="n">
        <f aca="false">G725*F725</f>
        <v>153.5</v>
      </c>
      <c r="I725" s="18" t="s">
        <v>370</v>
      </c>
    </row>
    <row r="726" customFormat="false" ht="31.8" hidden="false" customHeight="true" outlineLevel="0" collapsed="false">
      <c r="A726" s="20" t="s">
        <v>368</v>
      </c>
      <c r="B726" s="15" t="s">
        <v>152</v>
      </c>
      <c r="C726" s="16" t="n">
        <v>2177</v>
      </c>
      <c r="D726" s="28" t="s">
        <v>412</v>
      </c>
      <c r="E726" s="18" t="s">
        <v>17</v>
      </c>
      <c r="F726" s="18" t="n">
        <v>1</v>
      </c>
      <c r="G726" s="19" t="n">
        <v>153.5</v>
      </c>
      <c r="H726" s="19" t="n">
        <f aca="false">G726*F726</f>
        <v>153.5</v>
      </c>
      <c r="I726" s="18" t="s">
        <v>370</v>
      </c>
    </row>
    <row r="727" customFormat="false" ht="31.8" hidden="false" customHeight="true" outlineLevel="0" collapsed="false">
      <c r="A727" s="20" t="s">
        <v>368</v>
      </c>
      <c r="B727" s="15" t="s">
        <v>152</v>
      </c>
      <c r="C727" s="16" t="n">
        <v>2178</v>
      </c>
      <c r="D727" s="28" t="s">
        <v>412</v>
      </c>
      <c r="E727" s="18" t="s">
        <v>17</v>
      </c>
      <c r="F727" s="18" t="n">
        <v>1</v>
      </c>
      <c r="G727" s="19" t="n">
        <v>153.5</v>
      </c>
      <c r="H727" s="19" t="n">
        <f aca="false">G727*F727</f>
        <v>153.5</v>
      </c>
      <c r="I727" s="18" t="s">
        <v>370</v>
      </c>
    </row>
    <row r="728" customFormat="false" ht="31.8" hidden="false" customHeight="true" outlineLevel="0" collapsed="false">
      <c r="A728" s="20" t="s">
        <v>368</v>
      </c>
      <c r="B728" s="15" t="s">
        <v>152</v>
      </c>
      <c r="C728" s="16" t="n">
        <v>2179</v>
      </c>
      <c r="D728" s="28" t="s">
        <v>413</v>
      </c>
      <c r="E728" s="18" t="s">
        <v>17</v>
      </c>
      <c r="F728" s="18" t="n">
        <v>1</v>
      </c>
      <c r="G728" s="19" t="n">
        <v>185.5</v>
      </c>
      <c r="H728" s="19" t="n">
        <f aca="false">G728*F728</f>
        <v>185.5</v>
      </c>
      <c r="I728" s="18" t="s">
        <v>370</v>
      </c>
    </row>
    <row r="729" customFormat="false" ht="31.8" hidden="false" customHeight="true" outlineLevel="0" collapsed="false">
      <c r="A729" s="20" t="s">
        <v>368</v>
      </c>
      <c r="B729" s="15" t="s">
        <v>152</v>
      </c>
      <c r="C729" s="16" t="n">
        <v>2180</v>
      </c>
      <c r="D729" s="28" t="s">
        <v>413</v>
      </c>
      <c r="E729" s="18" t="s">
        <v>17</v>
      </c>
      <c r="F729" s="18" t="n">
        <v>1</v>
      </c>
      <c r="G729" s="19" t="n">
        <v>185.5</v>
      </c>
      <c r="H729" s="19" t="n">
        <f aca="false">G729*F729</f>
        <v>185.5</v>
      </c>
      <c r="I729" s="18" t="s">
        <v>370</v>
      </c>
    </row>
    <row r="730" customFormat="false" ht="31.8" hidden="false" customHeight="true" outlineLevel="0" collapsed="false">
      <c r="A730" s="20" t="s">
        <v>368</v>
      </c>
      <c r="B730" s="15" t="s">
        <v>152</v>
      </c>
      <c r="C730" s="16" t="n">
        <v>2181</v>
      </c>
      <c r="D730" s="28" t="s">
        <v>413</v>
      </c>
      <c r="E730" s="18" t="s">
        <v>17</v>
      </c>
      <c r="F730" s="18" t="n">
        <v>1</v>
      </c>
      <c r="G730" s="19" t="n">
        <v>185.5</v>
      </c>
      <c r="H730" s="19" t="n">
        <f aca="false">G730*F730</f>
        <v>185.5</v>
      </c>
      <c r="I730" s="18" t="s">
        <v>370</v>
      </c>
    </row>
    <row r="731" customFormat="false" ht="31.8" hidden="false" customHeight="true" outlineLevel="0" collapsed="false">
      <c r="A731" s="20" t="s">
        <v>368</v>
      </c>
      <c r="B731" s="15" t="s">
        <v>152</v>
      </c>
      <c r="C731" s="16" t="n">
        <v>2182</v>
      </c>
      <c r="D731" s="28" t="s">
        <v>413</v>
      </c>
      <c r="E731" s="18" t="s">
        <v>17</v>
      </c>
      <c r="F731" s="18" t="n">
        <v>1</v>
      </c>
      <c r="G731" s="19" t="n">
        <v>185.5</v>
      </c>
      <c r="H731" s="19" t="n">
        <f aca="false">G731*F731</f>
        <v>185.5</v>
      </c>
      <c r="I731" s="18" t="s">
        <v>370</v>
      </c>
    </row>
    <row r="732" customFormat="false" ht="31.8" hidden="false" customHeight="true" outlineLevel="0" collapsed="false">
      <c r="A732" s="20" t="s">
        <v>368</v>
      </c>
      <c r="B732" s="15" t="s">
        <v>152</v>
      </c>
      <c r="C732" s="16" t="n">
        <v>2183</v>
      </c>
      <c r="D732" s="28" t="s">
        <v>414</v>
      </c>
      <c r="E732" s="18" t="s">
        <v>17</v>
      </c>
      <c r="F732" s="18" t="n">
        <v>1</v>
      </c>
      <c r="G732" s="19" t="n">
        <v>52.5</v>
      </c>
      <c r="H732" s="19" t="n">
        <f aca="false">G732*F732</f>
        <v>52.5</v>
      </c>
      <c r="I732" s="18" t="s">
        <v>370</v>
      </c>
    </row>
    <row r="733" customFormat="false" ht="31.8" hidden="false" customHeight="true" outlineLevel="0" collapsed="false">
      <c r="A733" s="20" t="s">
        <v>368</v>
      </c>
      <c r="B733" s="15" t="s">
        <v>152</v>
      </c>
      <c r="C733" s="16" t="n">
        <v>2184</v>
      </c>
      <c r="D733" s="28" t="s">
        <v>414</v>
      </c>
      <c r="E733" s="18" t="s">
        <v>17</v>
      </c>
      <c r="F733" s="18" t="n">
        <v>1</v>
      </c>
      <c r="G733" s="19" t="n">
        <v>52.5</v>
      </c>
      <c r="H733" s="19" t="n">
        <f aca="false">G733*F733</f>
        <v>52.5</v>
      </c>
      <c r="I733" s="18" t="s">
        <v>370</v>
      </c>
    </row>
    <row r="734" customFormat="false" ht="31.8" hidden="false" customHeight="true" outlineLevel="0" collapsed="false">
      <c r="A734" s="20" t="s">
        <v>368</v>
      </c>
      <c r="B734" s="15" t="s">
        <v>152</v>
      </c>
      <c r="C734" s="16" t="n">
        <v>2185</v>
      </c>
      <c r="D734" s="28" t="s">
        <v>414</v>
      </c>
      <c r="E734" s="18" t="s">
        <v>17</v>
      </c>
      <c r="F734" s="18" t="n">
        <v>1</v>
      </c>
      <c r="G734" s="19" t="n">
        <v>52.5</v>
      </c>
      <c r="H734" s="19" t="n">
        <f aca="false">G734*F734</f>
        <v>52.5</v>
      </c>
      <c r="I734" s="18" t="s">
        <v>370</v>
      </c>
    </row>
    <row r="735" customFormat="false" ht="31.8" hidden="false" customHeight="true" outlineLevel="0" collapsed="false">
      <c r="A735" s="20" t="s">
        <v>368</v>
      </c>
      <c r="B735" s="15" t="s">
        <v>152</v>
      </c>
      <c r="C735" s="16" t="n">
        <v>2186</v>
      </c>
      <c r="D735" s="28" t="s">
        <v>414</v>
      </c>
      <c r="E735" s="18" t="s">
        <v>17</v>
      </c>
      <c r="F735" s="18" t="n">
        <v>1</v>
      </c>
      <c r="G735" s="19" t="n">
        <v>52.5</v>
      </c>
      <c r="H735" s="19" t="n">
        <f aca="false">G735*F735</f>
        <v>52.5</v>
      </c>
      <c r="I735" s="18" t="s">
        <v>370</v>
      </c>
    </row>
    <row r="736" customFormat="false" ht="31.8" hidden="false" customHeight="true" outlineLevel="0" collapsed="false">
      <c r="A736" s="20" t="s">
        <v>368</v>
      </c>
      <c r="B736" s="15" t="s">
        <v>152</v>
      </c>
      <c r="C736" s="16" t="n">
        <v>2187</v>
      </c>
      <c r="D736" s="28" t="s">
        <v>415</v>
      </c>
      <c r="E736" s="18" t="s">
        <v>17</v>
      </c>
      <c r="F736" s="18" t="n">
        <v>1</v>
      </c>
      <c r="G736" s="19" t="n">
        <v>69.5</v>
      </c>
      <c r="H736" s="19" t="n">
        <f aca="false">G736*F736</f>
        <v>69.5</v>
      </c>
      <c r="I736" s="18" t="s">
        <v>370</v>
      </c>
    </row>
    <row r="737" customFormat="false" ht="31.8" hidden="false" customHeight="true" outlineLevel="0" collapsed="false">
      <c r="A737" s="20" t="s">
        <v>368</v>
      </c>
      <c r="B737" s="15" t="s">
        <v>152</v>
      </c>
      <c r="C737" s="16" t="n">
        <v>2188</v>
      </c>
      <c r="D737" s="28" t="s">
        <v>415</v>
      </c>
      <c r="E737" s="18" t="s">
        <v>17</v>
      </c>
      <c r="F737" s="18" t="n">
        <v>1</v>
      </c>
      <c r="G737" s="19" t="n">
        <v>69.5</v>
      </c>
      <c r="H737" s="19" t="n">
        <f aca="false">G737*F737</f>
        <v>69.5</v>
      </c>
      <c r="I737" s="18" t="s">
        <v>370</v>
      </c>
    </row>
    <row r="738" customFormat="false" ht="31.8" hidden="false" customHeight="true" outlineLevel="0" collapsed="false">
      <c r="A738" s="20" t="s">
        <v>368</v>
      </c>
      <c r="B738" s="15" t="s">
        <v>152</v>
      </c>
      <c r="C738" s="16" t="n">
        <v>2189</v>
      </c>
      <c r="D738" s="28" t="s">
        <v>415</v>
      </c>
      <c r="E738" s="18" t="s">
        <v>17</v>
      </c>
      <c r="F738" s="18" t="n">
        <v>1</v>
      </c>
      <c r="G738" s="19" t="n">
        <v>69.5</v>
      </c>
      <c r="H738" s="19" t="n">
        <f aca="false">G738*F738</f>
        <v>69.5</v>
      </c>
      <c r="I738" s="18" t="s">
        <v>370</v>
      </c>
    </row>
    <row r="739" customFormat="false" ht="31.8" hidden="false" customHeight="true" outlineLevel="0" collapsed="false">
      <c r="A739" s="20" t="s">
        <v>368</v>
      </c>
      <c r="B739" s="15" t="s">
        <v>152</v>
      </c>
      <c r="C739" s="16" t="n">
        <v>2190</v>
      </c>
      <c r="D739" s="28" t="s">
        <v>415</v>
      </c>
      <c r="E739" s="18" t="s">
        <v>17</v>
      </c>
      <c r="F739" s="18" t="n">
        <v>1</v>
      </c>
      <c r="G739" s="19" t="n">
        <v>69.5</v>
      </c>
      <c r="H739" s="19" t="n">
        <f aca="false">G739*F739</f>
        <v>69.5</v>
      </c>
      <c r="I739" s="18" t="s">
        <v>370</v>
      </c>
    </row>
    <row r="740" customFormat="false" ht="31.8" hidden="false" customHeight="true" outlineLevel="0" collapsed="false">
      <c r="A740" s="20" t="s">
        <v>368</v>
      </c>
      <c r="B740" s="15" t="s">
        <v>152</v>
      </c>
      <c r="C740" s="16" t="n">
        <v>2191</v>
      </c>
      <c r="D740" s="28" t="s">
        <v>416</v>
      </c>
      <c r="E740" s="18" t="s">
        <v>17</v>
      </c>
      <c r="F740" s="18" t="n">
        <v>1</v>
      </c>
      <c r="G740" s="19" t="n">
        <v>187</v>
      </c>
      <c r="H740" s="19" t="n">
        <f aca="false">G740*F740</f>
        <v>187</v>
      </c>
      <c r="I740" s="18" t="s">
        <v>370</v>
      </c>
    </row>
    <row r="741" customFormat="false" ht="31.8" hidden="false" customHeight="true" outlineLevel="0" collapsed="false">
      <c r="A741" s="20" t="s">
        <v>368</v>
      </c>
      <c r="B741" s="15" t="s">
        <v>152</v>
      </c>
      <c r="C741" s="16" t="n">
        <v>2192</v>
      </c>
      <c r="D741" s="28" t="s">
        <v>416</v>
      </c>
      <c r="E741" s="18" t="s">
        <v>17</v>
      </c>
      <c r="F741" s="18" t="n">
        <v>1</v>
      </c>
      <c r="G741" s="19" t="n">
        <v>187</v>
      </c>
      <c r="H741" s="19" t="n">
        <f aca="false">G741*F741</f>
        <v>187</v>
      </c>
      <c r="I741" s="18" t="s">
        <v>370</v>
      </c>
    </row>
    <row r="742" customFormat="false" ht="31.8" hidden="false" customHeight="true" outlineLevel="0" collapsed="false">
      <c r="A742" s="20" t="s">
        <v>368</v>
      </c>
      <c r="B742" s="15" t="s">
        <v>152</v>
      </c>
      <c r="C742" s="16" t="n">
        <v>2193</v>
      </c>
      <c r="D742" s="28" t="s">
        <v>416</v>
      </c>
      <c r="E742" s="18" t="s">
        <v>17</v>
      </c>
      <c r="F742" s="18" t="n">
        <v>1</v>
      </c>
      <c r="G742" s="19" t="n">
        <v>187</v>
      </c>
      <c r="H742" s="19" t="n">
        <f aca="false">G742*F742</f>
        <v>187</v>
      </c>
      <c r="I742" s="18" t="s">
        <v>370</v>
      </c>
    </row>
    <row r="743" customFormat="false" ht="31.8" hidden="false" customHeight="true" outlineLevel="0" collapsed="false">
      <c r="A743" s="20" t="s">
        <v>368</v>
      </c>
      <c r="B743" s="15" t="s">
        <v>152</v>
      </c>
      <c r="C743" s="16" t="n">
        <v>2194</v>
      </c>
      <c r="D743" s="28" t="s">
        <v>417</v>
      </c>
      <c r="E743" s="18" t="s">
        <v>17</v>
      </c>
      <c r="F743" s="18" t="n">
        <v>1</v>
      </c>
      <c r="G743" s="19" t="n">
        <v>535</v>
      </c>
      <c r="H743" s="19" t="n">
        <f aca="false">G743*F743</f>
        <v>535</v>
      </c>
      <c r="I743" s="18" t="s">
        <v>370</v>
      </c>
    </row>
    <row r="744" customFormat="false" ht="31.8" hidden="false" customHeight="true" outlineLevel="0" collapsed="false">
      <c r="A744" s="20" t="s">
        <v>368</v>
      </c>
      <c r="B744" s="15" t="s">
        <v>152</v>
      </c>
      <c r="C744" s="16" t="n">
        <v>2195</v>
      </c>
      <c r="D744" s="28" t="s">
        <v>417</v>
      </c>
      <c r="E744" s="18" t="s">
        <v>17</v>
      </c>
      <c r="F744" s="18" t="n">
        <v>1</v>
      </c>
      <c r="G744" s="19" t="n">
        <v>535</v>
      </c>
      <c r="H744" s="19" t="n">
        <f aca="false">G744*F744</f>
        <v>535</v>
      </c>
      <c r="I744" s="18" t="s">
        <v>370</v>
      </c>
    </row>
    <row r="745" customFormat="false" ht="31.8" hidden="false" customHeight="true" outlineLevel="0" collapsed="false">
      <c r="A745" s="20" t="s">
        <v>368</v>
      </c>
      <c r="B745" s="15" t="s">
        <v>152</v>
      </c>
      <c r="C745" s="16" t="n">
        <v>2196</v>
      </c>
      <c r="D745" s="28" t="s">
        <v>417</v>
      </c>
      <c r="E745" s="18" t="s">
        <v>17</v>
      </c>
      <c r="F745" s="18" t="n">
        <v>1</v>
      </c>
      <c r="G745" s="19" t="n">
        <v>535</v>
      </c>
      <c r="H745" s="19" t="n">
        <f aca="false">G745*F745</f>
        <v>535</v>
      </c>
      <c r="I745" s="18" t="s">
        <v>370</v>
      </c>
    </row>
    <row r="746" customFormat="false" ht="31.8" hidden="false" customHeight="true" outlineLevel="0" collapsed="false">
      <c r="A746" s="20" t="s">
        <v>368</v>
      </c>
      <c r="B746" s="15" t="s">
        <v>152</v>
      </c>
      <c r="C746" s="16" t="n">
        <v>2197</v>
      </c>
      <c r="D746" s="28" t="s">
        <v>417</v>
      </c>
      <c r="E746" s="18" t="s">
        <v>17</v>
      </c>
      <c r="F746" s="18" t="n">
        <v>1</v>
      </c>
      <c r="G746" s="19" t="n">
        <v>535</v>
      </c>
      <c r="H746" s="19" t="n">
        <f aca="false">G746*F746</f>
        <v>535</v>
      </c>
      <c r="I746" s="18" t="s">
        <v>370</v>
      </c>
    </row>
    <row r="747" customFormat="false" ht="31.8" hidden="false" customHeight="true" outlineLevel="0" collapsed="false">
      <c r="A747" s="20" t="s">
        <v>368</v>
      </c>
      <c r="B747" s="15" t="s">
        <v>152</v>
      </c>
      <c r="C747" s="16" t="n">
        <v>2198</v>
      </c>
      <c r="D747" s="28" t="s">
        <v>418</v>
      </c>
      <c r="E747" s="18" t="s">
        <v>17</v>
      </c>
      <c r="F747" s="18" t="n">
        <v>1</v>
      </c>
      <c r="G747" s="19" t="n">
        <v>231.5</v>
      </c>
      <c r="H747" s="19" t="n">
        <f aca="false">G747*F747</f>
        <v>231.5</v>
      </c>
      <c r="I747" s="18" t="s">
        <v>370</v>
      </c>
    </row>
    <row r="748" customFormat="false" ht="31.8" hidden="false" customHeight="true" outlineLevel="0" collapsed="false">
      <c r="A748" s="20" t="s">
        <v>368</v>
      </c>
      <c r="B748" s="15" t="s">
        <v>152</v>
      </c>
      <c r="C748" s="16" t="n">
        <v>2199</v>
      </c>
      <c r="D748" s="28" t="s">
        <v>418</v>
      </c>
      <c r="E748" s="18" t="s">
        <v>17</v>
      </c>
      <c r="F748" s="18" t="n">
        <v>1</v>
      </c>
      <c r="G748" s="19" t="n">
        <v>231.5</v>
      </c>
      <c r="H748" s="19" t="n">
        <f aca="false">G748*F748</f>
        <v>231.5</v>
      </c>
      <c r="I748" s="18" t="s">
        <v>370</v>
      </c>
    </row>
    <row r="749" customFormat="false" ht="31.8" hidden="false" customHeight="true" outlineLevel="0" collapsed="false">
      <c r="A749" s="20" t="s">
        <v>368</v>
      </c>
      <c r="B749" s="15" t="s">
        <v>152</v>
      </c>
      <c r="C749" s="16" t="n">
        <v>2200</v>
      </c>
      <c r="D749" s="28" t="s">
        <v>418</v>
      </c>
      <c r="E749" s="18" t="s">
        <v>17</v>
      </c>
      <c r="F749" s="18" t="n">
        <v>1</v>
      </c>
      <c r="G749" s="19" t="n">
        <v>231.5</v>
      </c>
      <c r="H749" s="19" t="n">
        <f aca="false">G749*F749</f>
        <v>231.5</v>
      </c>
      <c r="I749" s="18" t="s">
        <v>370</v>
      </c>
    </row>
    <row r="750" customFormat="false" ht="31.8" hidden="false" customHeight="true" outlineLevel="0" collapsed="false">
      <c r="A750" s="20" t="s">
        <v>368</v>
      </c>
      <c r="B750" s="15" t="s">
        <v>152</v>
      </c>
      <c r="C750" s="16" t="n">
        <v>2201</v>
      </c>
      <c r="D750" s="28" t="s">
        <v>418</v>
      </c>
      <c r="E750" s="18" t="s">
        <v>17</v>
      </c>
      <c r="F750" s="18" t="n">
        <v>1</v>
      </c>
      <c r="G750" s="19" t="n">
        <v>231.5</v>
      </c>
      <c r="H750" s="19" t="n">
        <f aca="false">G750*F750</f>
        <v>231.5</v>
      </c>
      <c r="I750" s="18" t="s">
        <v>370</v>
      </c>
    </row>
    <row r="751" customFormat="false" ht="31.8" hidden="false" customHeight="true" outlineLevel="0" collapsed="false">
      <c r="A751" s="20" t="s">
        <v>368</v>
      </c>
      <c r="B751" s="15" t="s">
        <v>152</v>
      </c>
      <c r="C751" s="16" t="n">
        <v>2202</v>
      </c>
      <c r="D751" s="28" t="s">
        <v>419</v>
      </c>
      <c r="E751" s="18" t="s">
        <v>17</v>
      </c>
      <c r="F751" s="18" t="n">
        <v>1</v>
      </c>
      <c r="G751" s="19" t="n">
        <v>64.5</v>
      </c>
      <c r="H751" s="19" t="n">
        <f aca="false">G751*F751</f>
        <v>64.5</v>
      </c>
      <c r="I751" s="18" t="s">
        <v>370</v>
      </c>
    </row>
    <row r="752" customFormat="false" ht="31.8" hidden="false" customHeight="true" outlineLevel="0" collapsed="false">
      <c r="A752" s="20" t="s">
        <v>368</v>
      </c>
      <c r="B752" s="15" t="s">
        <v>152</v>
      </c>
      <c r="C752" s="16" t="n">
        <v>2203</v>
      </c>
      <c r="D752" s="28" t="s">
        <v>419</v>
      </c>
      <c r="E752" s="18" t="s">
        <v>17</v>
      </c>
      <c r="F752" s="18" t="n">
        <v>1</v>
      </c>
      <c r="G752" s="19" t="n">
        <v>64.5</v>
      </c>
      <c r="H752" s="19" t="n">
        <f aca="false">G752*F752</f>
        <v>64.5</v>
      </c>
      <c r="I752" s="18" t="s">
        <v>370</v>
      </c>
    </row>
    <row r="753" customFormat="false" ht="31.8" hidden="false" customHeight="true" outlineLevel="0" collapsed="false">
      <c r="A753" s="20" t="s">
        <v>368</v>
      </c>
      <c r="B753" s="15" t="s">
        <v>152</v>
      </c>
      <c r="C753" s="16" t="n">
        <v>2204</v>
      </c>
      <c r="D753" s="28" t="s">
        <v>420</v>
      </c>
      <c r="E753" s="18" t="s">
        <v>17</v>
      </c>
      <c r="F753" s="18" t="n">
        <v>1</v>
      </c>
      <c r="G753" s="19" t="n">
        <v>36</v>
      </c>
      <c r="H753" s="19" t="n">
        <f aca="false">G753*F753</f>
        <v>36</v>
      </c>
      <c r="I753" s="18" t="s">
        <v>370</v>
      </c>
    </row>
    <row r="754" customFormat="false" ht="31.8" hidden="false" customHeight="true" outlineLevel="0" collapsed="false">
      <c r="A754" s="20" t="s">
        <v>368</v>
      </c>
      <c r="B754" s="15" t="s">
        <v>152</v>
      </c>
      <c r="C754" s="16" t="n">
        <v>2204</v>
      </c>
      <c r="D754" s="28" t="s">
        <v>419</v>
      </c>
      <c r="E754" s="18" t="s">
        <v>17</v>
      </c>
      <c r="F754" s="18" t="n">
        <v>1</v>
      </c>
      <c r="G754" s="19" t="n">
        <v>64.5</v>
      </c>
      <c r="H754" s="19" t="n">
        <f aca="false">G754*F754</f>
        <v>64.5</v>
      </c>
      <c r="I754" s="18" t="s">
        <v>370</v>
      </c>
    </row>
    <row r="755" customFormat="false" ht="31.8" hidden="false" customHeight="true" outlineLevel="0" collapsed="false">
      <c r="A755" s="20" t="s">
        <v>368</v>
      </c>
      <c r="B755" s="15" t="s">
        <v>152</v>
      </c>
      <c r="C755" s="16" t="n">
        <v>2205</v>
      </c>
      <c r="D755" s="28" t="s">
        <v>419</v>
      </c>
      <c r="E755" s="18" t="s">
        <v>17</v>
      </c>
      <c r="F755" s="18" t="n">
        <v>1</v>
      </c>
      <c r="G755" s="19" t="n">
        <v>64.5</v>
      </c>
      <c r="H755" s="19" t="n">
        <f aca="false">G755*F755</f>
        <v>64.5</v>
      </c>
      <c r="I755" s="18" t="s">
        <v>370</v>
      </c>
    </row>
    <row r="756" customFormat="false" ht="31.8" hidden="false" customHeight="true" outlineLevel="0" collapsed="false">
      <c r="A756" s="20" t="s">
        <v>368</v>
      </c>
      <c r="B756" s="15" t="s">
        <v>152</v>
      </c>
      <c r="C756" s="16" t="n">
        <v>2206</v>
      </c>
      <c r="D756" s="28" t="s">
        <v>421</v>
      </c>
      <c r="E756" s="18" t="s">
        <v>17</v>
      </c>
      <c r="F756" s="18" t="n">
        <v>1</v>
      </c>
      <c r="G756" s="19" t="n">
        <v>132.5</v>
      </c>
      <c r="H756" s="19" t="n">
        <f aca="false">G756*F756</f>
        <v>132.5</v>
      </c>
      <c r="I756" s="18" t="s">
        <v>370</v>
      </c>
    </row>
    <row r="757" customFormat="false" ht="31.8" hidden="false" customHeight="true" outlineLevel="0" collapsed="false">
      <c r="A757" s="20" t="s">
        <v>368</v>
      </c>
      <c r="B757" s="15" t="s">
        <v>152</v>
      </c>
      <c r="C757" s="16" t="n">
        <v>2207</v>
      </c>
      <c r="D757" s="28" t="s">
        <v>421</v>
      </c>
      <c r="E757" s="18" t="s">
        <v>17</v>
      </c>
      <c r="F757" s="18" t="n">
        <v>1</v>
      </c>
      <c r="G757" s="19" t="n">
        <v>132.5</v>
      </c>
      <c r="H757" s="19" t="n">
        <f aca="false">G757*F757</f>
        <v>132.5</v>
      </c>
      <c r="I757" s="18" t="s">
        <v>370</v>
      </c>
    </row>
    <row r="758" customFormat="false" ht="31.8" hidden="false" customHeight="true" outlineLevel="0" collapsed="false">
      <c r="A758" s="20" t="s">
        <v>368</v>
      </c>
      <c r="B758" s="15" t="s">
        <v>152</v>
      </c>
      <c r="C758" s="16" t="n">
        <v>2208</v>
      </c>
      <c r="D758" s="28" t="s">
        <v>421</v>
      </c>
      <c r="E758" s="18" t="s">
        <v>17</v>
      </c>
      <c r="F758" s="18" t="n">
        <v>1</v>
      </c>
      <c r="G758" s="19" t="n">
        <v>132.5</v>
      </c>
      <c r="H758" s="19" t="n">
        <f aca="false">G758*F758</f>
        <v>132.5</v>
      </c>
      <c r="I758" s="18" t="s">
        <v>370</v>
      </c>
    </row>
    <row r="759" customFormat="false" ht="31.8" hidden="false" customHeight="true" outlineLevel="0" collapsed="false">
      <c r="A759" s="20" t="s">
        <v>368</v>
      </c>
      <c r="B759" s="15" t="s">
        <v>152</v>
      </c>
      <c r="C759" s="16" t="n">
        <v>2209</v>
      </c>
      <c r="D759" s="28" t="s">
        <v>421</v>
      </c>
      <c r="E759" s="18" t="s">
        <v>17</v>
      </c>
      <c r="F759" s="18" t="n">
        <v>1</v>
      </c>
      <c r="G759" s="19" t="n">
        <v>132.5</v>
      </c>
      <c r="H759" s="19" t="n">
        <f aca="false">G759*F759</f>
        <v>132.5</v>
      </c>
      <c r="I759" s="18" t="s">
        <v>370</v>
      </c>
    </row>
    <row r="760" customFormat="false" ht="31.8" hidden="false" customHeight="true" outlineLevel="0" collapsed="false">
      <c r="A760" s="20" t="s">
        <v>368</v>
      </c>
      <c r="B760" s="15" t="s">
        <v>152</v>
      </c>
      <c r="C760" s="16" t="n">
        <v>2210</v>
      </c>
      <c r="D760" s="28" t="s">
        <v>422</v>
      </c>
      <c r="E760" s="18" t="s">
        <v>17</v>
      </c>
      <c r="F760" s="18" t="n">
        <v>1</v>
      </c>
      <c r="G760" s="19" t="n">
        <v>56.5</v>
      </c>
      <c r="H760" s="19" t="n">
        <f aca="false">G760*F760</f>
        <v>56.5</v>
      </c>
      <c r="I760" s="18" t="s">
        <v>370</v>
      </c>
    </row>
    <row r="761" customFormat="false" ht="31.8" hidden="false" customHeight="true" outlineLevel="0" collapsed="false">
      <c r="A761" s="20" t="s">
        <v>368</v>
      </c>
      <c r="B761" s="15" t="s">
        <v>152</v>
      </c>
      <c r="C761" s="16" t="n">
        <v>2211</v>
      </c>
      <c r="D761" s="28" t="s">
        <v>422</v>
      </c>
      <c r="E761" s="18" t="s">
        <v>17</v>
      </c>
      <c r="F761" s="18" t="n">
        <v>1</v>
      </c>
      <c r="G761" s="19" t="n">
        <v>56.5</v>
      </c>
      <c r="H761" s="19" t="n">
        <f aca="false">G761*F761</f>
        <v>56.5</v>
      </c>
      <c r="I761" s="18" t="s">
        <v>370</v>
      </c>
    </row>
    <row r="762" customFormat="false" ht="31.8" hidden="false" customHeight="true" outlineLevel="0" collapsed="false">
      <c r="A762" s="20" t="s">
        <v>368</v>
      </c>
      <c r="B762" s="15" t="s">
        <v>152</v>
      </c>
      <c r="C762" s="16" t="n">
        <v>2212</v>
      </c>
      <c r="D762" s="28" t="s">
        <v>422</v>
      </c>
      <c r="E762" s="18" t="s">
        <v>17</v>
      </c>
      <c r="F762" s="18" t="n">
        <v>1</v>
      </c>
      <c r="G762" s="19" t="n">
        <v>56.5</v>
      </c>
      <c r="H762" s="19" t="n">
        <f aca="false">G762*F762</f>
        <v>56.5</v>
      </c>
      <c r="I762" s="18" t="s">
        <v>370</v>
      </c>
    </row>
    <row r="763" customFormat="false" ht="31.8" hidden="false" customHeight="true" outlineLevel="0" collapsed="false">
      <c r="A763" s="20" t="s">
        <v>368</v>
      </c>
      <c r="B763" s="15" t="s">
        <v>152</v>
      </c>
      <c r="C763" s="16" t="n">
        <v>2213</v>
      </c>
      <c r="D763" s="28" t="s">
        <v>422</v>
      </c>
      <c r="E763" s="18" t="s">
        <v>17</v>
      </c>
      <c r="F763" s="18" t="n">
        <v>1</v>
      </c>
      <c r="G763" s="19" t="n">
        <v>56.5</v>
      </c>
      <c r="H763" s="19" t="n">
        <f aca="false">G763*F763</f>
        <v>56.5</v>
      </c>
      <c r="I763" s="18" t="s">
        <v>370</v>
      </c>
    </row>
    <row r="764" customFormat="false" ht="31.8" hidden="false" customHeight="true" outlineLevel="0" collapsed="false">
      <c r="A764" s="20" t="s">
        <v>368</v>
      </c>
      <c r="B764" s="15" t="s">
        <v>152</v>
      </c>
      <c r="C764" s="16" t="n">
        <v>2214</v>
      </c>
      <c r="D764" s="28" t="s">
        <v>423</v>
      </c>
      <c r="E764" s="18" t="s">
        <v>17</v>
      </c>
      <c r="F764" s="18" t="n">
        <v>1</v>
      </c>
      <c r="G764" s="19" t="n">
        <v>84.5</v>
      </c>
      <c r="H764" s="19" t="n">
        <f aca="false">G764*F764</f>
        <v>84.5</v>
      </c>
      <c r="I764" s="18" t="s">
        <v>370</v>
      </c>
    </row>
    <row r="765" customFormat="false" ht="31.8" hidden="false" customHeight="true" outlineLevel="0" collapsed="false">
      <c r="A765" s="20" t="s">
        <v>368</v>
      </c>
      <c r="B765" s="15" t="s">
        <v>152</v>
      </c>
      <c r="C765" s="16" t="n">
        <v>2215</v>
      </c>
      <c r="D765" s="28" t="s">
        <v>423</v>
      </c>
      <c r="E765" s="18" t="s">
        <v>17</v>
      </c>
      <c r="F765" s="18" t="n">
        <v>1</v>
      </c>
      <c r="G765" s="19" t="n">
        <v>84.5</v>
      </c>
      <c r="H765" s="19" t="n">
        <f aca="false">G765*F765</f>
        <v>84.5</v>
      </c>
      <c r="I765" s="18" t="s">
        <v>370</v>
      </c>
    </row>
    <row r="766" customFormat="false" ht="31.8" hidden="false" customHeight="true" outlineLevel="0" collapsed="false">
      <c r="A766" s="20" t="s">
        <v>368</v>
      </c>
      <c r="B766" s="15" t="s">
        <v>152</v>
      </c>
      <c r="C766" s="16" t="n">
        <v>2216</v>
      </c>
      <c r="D766" s="28" t="s">
        <v>423</v>
      </c>
      <c r="E766" s="18" t="s">
        <v>17</v>
      </c>
      <c r="F766" s="18" t="n">
        <v>1</v>
      </c>
      <c r="G766" s="19" t="n">
        <v>84.5</v>
      </c>
      <c r="H766" s="19" t="n">
        <f aca="false">G766*F766</f>
        <v>84.5</v>
      </c>
      <c r="I766" s="18" t="s">
        <v>370</v>
      </c>
    </row>
    <row r="767" customFormat="false" ht="31.8" hidden="false" customHeight="true" outlineLevel="0" collapsed="false">
      <c r="A767" s="20" t="s">
        <v>368</v>
      </c>
      <c r="B767" s="15" t="s">
        <v>152</v>
      </c>
      <c r="C767" s="16" t="n">
        <v>2217</v>
      </c>
      <c r="D767" s="28" t="s">
        <v>423</v>
      </c>
      <c r="E767" s="18" t="s">
        <v>17</v>
      </c>
      <c r="F767" s="18" t="n">
        <v>1</v>
      </c>
      <c r="G767" s="19" t="n">
        <v>84.5</v>
      </c>
      <c r="H767" s="19" t="n">
        <f aca="false">G767*F767</f>
        <v>84.5</v>
      </c>
      <c r="I767" s="18" t="s">
        <v>370</v>
      </c>
    </row>
    <row r="768" customFormat="false" ht="31.8" hidden="false" customHeight="true" outlineLevel="0" collapsed="false">
      <c r="A768" s="20" t="s">
        <v>368</v>
      </c>
      <c r="B768" s="15" t="s">
        <v>152</v>
      </c>
      <c r="C768" s="16" t="n">
        <v>2218</v>
      </c>
      <c r="D768" s="28" t="s">
        <v>424</v>
      </c>
      <c r="E768" s="18" t="s">
        <v>17</v>
      </c>
      <c r="F768" s="18" t="n">
        <v>1</v>
      </c>
      <c r="G768" s="19" t="n">
        <v>131.5</v>
      </c>
      <c r="H768" s="19" t="n">
        <f aca="false">G768*F768</f>
        <v>131.5</v>
      </c>
      <c r="I768" s="18" t="s">
        <v>370</v>
      </c>
    </row>
    <row r="769" customFormat="false" ht="31.8" hidden="false" customHeight="true" outlineLevel="0" collapsed="false">
      <c r="A769" s="20" t="s">
        <v>368</v>
      </c>
      <c r="B769" s="15" t="s">
        <v>152</v>
      </c>
      <c r="C769" s="16" t="n">
        <v>2219</v>
      </c>
      <c r="D769" s="28" t="s">
        <v>424</v>
      </c>
      <c r="E769" s="18" t="s">
        <v>17</v>
      </c>
      <c r="F769" s="18" t="n">
        <v>1</v>
      </c>
      <c r="G769" s="19" t="n">
        <v>131.5</v>
      </c>
      <c r="H769" s="19" t="n">
        <f aca="false">G769*F769</f>
        <v>131.5</v>
      </c>
      <c r="I769" s="18" t="s">
        <v>370</v>
      </c>
    </row>
    <row r="770" customFormat="false" ht="31.8" hidden="false" customHeight="true" outlineLevel="0" collapsed="false">
      <c r="A770" s="20" t="s">
        <v>368</v>
      </c>
      <c r="B770" s="15" t="s">
        <v>152</v>
      </c>
      <c r="C770" s="16" t="n">
        <v>2220</v>
      </c>
      <c r="D770" s="28" t="s">
        <v>424</v>
      </c>
      <c r="E770" s="18" t="s">
        <v>17</v>
      </c>
      <c r="F770" s="18" t="n">
        <v>1</v>
      </c>
      <c r="G770" s="19" t="n">
        <v>131.5</v>
      </c>
      <c r="H770" s="19" t="n">
        <f aca="false">G770*F770</f>
        <v>131.5</v>
      </c>
      <c r="I770" s="18" t="s">
        <v>370</v>
      </c>
    </row>
    <row r="771" customFormat="false" ht="31.8" hidden="false" customHeight="true" outlineLevel="0" collapsed="false">
      <c r="A771" s="20" t="s">
        <v>368</v>
      </c>
      <c r="B771" s="15" t="s">
        <v>152</v>
      </c>
      <c r="C771" s="16" t="n">
        <v>2221</v>
      </c>
      <c r="D771" s="28" t="s">
        <v>424</v>
      </c>
      <c r="E771" s="18" t="s">
        <v>17</v>
      </c>
      <c r="F771" s="18" t="n">
        <v>1</v>
      </c>
      <c r="G771" s="19" t="n">
        <v>131.5</v>
      </c>
      <c r="H771" s="19" t="n">
        <f aca="false">G771*F771</f>
        <v>131.5</v>
      </c>
      <c r="I771" s="18" t="s">
        <v>370</v>
      </c>
    </row>
    <row r="772" customFormat="false" ht="31.8" hidden="false" customHeight="true" outlineLevel="0" collapsed="false">
      <c r="A772" s="20" t="s">
        <v>368</v>
      </c>
      <c r="B772" s="15" t="s">
        <v>152</v>
      </c>
      <c r="C772" s="16" t="n">
        <v>2222</v>
      </c>
      <c r="D772" s="28" t="s">
        <v>425</v>
      </c>
      <c r="E772" s="18" t="s">
        <v>17</v>
      </c>
      <c r="F772" s="18" t="n">
        <v>1</v>
      </c>
      <c r="G772" s="19" t="n">
        <v>147.5</v>
      </c>
      <c r="H772" s="19" t="n">
        <f aca="false">G772*F772</f>
        <v>147.5</v>
      </c>
      <c r="I772" s="18" t="s">
        <v>370</v>
      </c>
    </row>
    <row r="773" customFormat="false" ht="31.8" hidden="false" customHeight="true" outlineLevel="0" collapsed="false">
      <c r="A773" s="20" t="s">
        <v>368</v>
      </c>
      <c r="B773" s="15" t="s">
        <v>152</v>
      </c>
      <c r="C773" s="16" t="n">
        <v>2223</v>
      </c>
      <c r="D773" s="28" t="s">
        <v>425</v>
      </c>
      <c r="E773" s="18" t="s">
        <v>17</v>
      </c>
      <c r="F773" s="18" t="n">
        <v>1</v>
      </c>
      <c r="G773" s="19" t="n">
        <v>147.5</v>
      </c>
      <c r="H773" s="19" t="n">
        <f aca="false">G773*F773</f>
        <v>147.5</v>
      </c>
      <c r="I773" s="18" t="s">
        <v>370</v>
      </c>
    </row>
    <row r="774" customFormat="false" ht="31.8" hidden="false" customHeight="true" outlineLevel="0" collapsed="false">
      <c r="A774" s="20" t="s">
        <v>368</v>
      </c>
      <c r="B774" s="15" t="s">
        <v>152</v>
      </c>
      <c r="C774" s="16" t="n">
        <v>2224</v>
      </c>
      <c r="D774" s="28" t="s">
        <v>425</v>
      </c>
      <c r="E774" s="18" t="s">
        <v>17</v>
      </c>
      <c r="F774" s="18" t="n">
        <v>1</v>
      </c>
      <c r="G774" s="19" t="n">
        <v>147.5</v>
      </c>
      <c r="H774" s="19" t="n">
        <f aca="false">G774*F774</f>
        <v>147.5</v>
      </c>
      <c r="I774" s="18" t="s">
        <v>370</v>
      </c>
    </row>
    <row r="775" customFormat="false" ht="31.8" hidden="false" customHeight="true" outlineLevel="0" collapsed="false">
      <c r="A775" s="20" t="s">
        <v>368</v>
      </c>
      <c r="B775" s="15" t="s">
        <v>152</v>
      </c>
      <c r="C775" s="16" t="n">
        <v>2225</v>
      </c>
      <c r="D775" s="28" t="s">
        <v>425</v>
      </c>
      <c r="E775" s="18" t="s">
        <v>17</v>
      </c>
      <c r="F775" s="18" t="n">
        <v>1</v>
      </c>
      <c r="G775" s="19" t="n">
        <v>147.5</v>
      </c>
      <c r="H775" s="19" t="n">
        <f aca="false">G775*F775</f>
        <v>147.5</v>
      </c>
      <c r="I775" s="18" t="s">
        <v>370</v>
      </c>
    </row>
    <row r="776" customFormat="false" ht="31.8" hidden="false" customHeight="true" outlineLevel="0" collapsed="false">
      <c r="A776" s="20" t="s">
        <v>368</v>
      </c>
      <c r="B776" s="15" t="s">
        <v>152</v>
      </c>
      <c r="C776" s="16" t="n">
        <v>2226</v>
      </c>
      <c r="D776" s="28" t="s">
        <v>426</v>
      </c>
      <c r="E776" s="18" t="s">
        <v>17</v>
      </c>
      <c r="F776" s="18" t="n">
        <v>1</v>
      </c>
      <c r="G776" s="19" t="n">
        <v>153</v>
      </c>
      <c r="H776" s="19" t="n">
        <f aca="false">G776*F776</f>
        <v>153</v>
      </c>
      <c r="I776" s="18" t="s">
        <v>370</v>
      </c>
    </row>
    <row r="777" customFormat="false" ht="31.8" hidden="false" customHeight="true" outlineLevel="0" collapsed="false">
      <c r="A777" s="20" t="s">
        <v>368</v>
      </c>
      <c r="B777" s="15" t="s">
        <v>152</v>
      </c>
      <c r="C777" s="16" t="n">
        <v>2227</v>
      </c>
      <c r="D777" s="28" t="s">
        <v>426</v>
      </c>
      <c r="E777" s="18" t="s">
        <v>17</v>
      </c>
      <c r="F777" s="18" t="n">
        <v>1</v>
      </c>
      <c r="G777" s="19" t="n">
        <v>153</v>
      </c>
      <c r="H777" s="19" t="n">
        <f aca="false">G777*F777</f>
        <v>153</v>
      </c>
      <c r="I777" s="18" t="s">
        <v>370</v>
      </c>
    </row>
    <row r="778" customFormat="false" ht="31.8" hidden="false" customHeight="true" outlineLevel="0" collapsed="false">
      <c r="A778" s="20" t="s">
        <v>368</v>
      </c>
      <c r="B778" s="15" t="s">
        <v>152</v>
      </c>
      <c r="C778" s="16" t="n">
        <v>2228</v>
      </c>
      <c r="D778" s="28" t="s">
        <v>426</v>
      </c>
      <c r="E778" s="18" t="s">
        <v>17</v>
      </c>
      <c r="F778" s="18" t="n">
        <v>1</v>
      </c>
      <c r="G778" s="19" t="n">
        <v>153</v>
      </c>
      <c r="H778" s="19" t="n">
        <f aca="false">G778*F778</f>
        <v>153</v>
      </c>
      <c r="I778" s="18" t="s">
        <v>370</v>
      </c>
    </row>
    <row r="779" customFormat="false" ht="31.8" hidden="false" customHeight="true" outlineLevel="0" collapsed="false">
      <c r="A779" s="20" t="s">
        <v>368</v>
      </c>
      <c r="B779" s="15" t="s">
        <v>152</v>
      </c>
      <c r="C779" s="16" t="n">
        <v>2229</v>
      </c>
      <c r="D779" s="28" t="s">
        <v>426</v>
      </c>
      <c r="E779" s="18" t="s">
        <v>17</v>
      </c>
      <c r="F779" s="18" t="n">
        <v>1</v>
      </c>
      <c r="G779" s="19" t="n">
        <v>153</v>
      </c>
      <c r="H779" s="19" t="n">
        <f aca="false">G779*F779</f>
        <v>153</v>
      </c>
      <c r="I779" s="18" t="s">
        <v>370</v>
      </c>
    </row>
    <row r="780" customFormat="false" ht="31.8" hidden="false" customHeight="true" outlineLevel="0" collapsed="false">
      <c r="A780" s="20" t="s">
        <v>368</v>
      </c>
      <c r="B780" s="15" t="s">
        <v>152</v>
      </c>
      <c r="C780" s="16" t="n">
        <v>2230</v>
      </c>
      <c r="D780" s="28" t="s">
        <v>427</v>
      </c>
      <c r="E780" s="18" t="s">
        <v>17</v>
      </c>
      <c r="F780" s="18" t="n">
        <v>1</v>
      </c>
      <c r="G780" s="19" t="n">
        <v>95</v>
      </c>
      <c r="H780" s="19" t="n">
        <f aca="false">G780*F780</f>
        <v>95</v>
      </c>
      <c r="I780" s="18" t="s">
        <v>370</v>
      </c>
    </row>
    <row r="781" customFormat="false" ht="31.8" hidden="false" customHeight="true" outlineLevel="0" collapsed="false">
      <c r="A781" s="20" t="s">
        <v>368</v>
      </c>
      <c r="B781" s="15" t="s">
        <v>152</v>
      </c>
      <c r="C781" s="16" t="n">
        <v>2231</v>
      </c>
      <c r="D781" s="28" t="s">
        <v>427</v>
      </c>
      <c r="E781" s="18" t="s">
        <v>17</v>
      </c>
      <c r="F781" s="18" t="n">
        <v>1</v>
      </c>
      <c r="G781" s="19" t="n">
        <v>95</v>
      </c>
      <c r="H781" s="19" t="n">
        <f aca="false">G781*F781</f>
        <v>95</v>
      </c>
      <c r="I781" s="18" t="s">
        <v>370</v>
      </c>
    </row>
    <row r="782" customFormat="false" ht="31.8" hidden="false" customHeight="true" outlineLevel="0" collapsed="false">
      <c r="A782" s="20" t="s">
        <v>368</v>
      </c>
      <c r="B782" s="15" t="s">
        <v>152</v>
      </c>
      <c r="C782" s="16" t="n">
        <v>2232</v>
      </c>
      <c r="D782" s="28" t="s">
        <v>427</v>
      </c>
      <c r="E782" s="18" t="s">
        <v>17</v>
      </c>
      <c r="F782" s="18" t="n">
        <v>1</v>
      </c>
      <c r="G782" s="19" t="n">
        <v>95</v>
      </c>
      <c r="H782" s="19" t="n">
        <f aca="false">G782*F782</f>
        <v>95</v>
      </c>
      <c r="I782" s="18" t="s">
        <v>370</v>
      </c>
    </row>
    <row r="783" customFormat="false" ht="31.8" hidden="false" customHeight="true" outlineLevel="0" collapsed="false">
      <c r="A783" s="20" t="s">
        <v>368</v>
      </c>
      <c r="B783" s="15" t="s">
        <v>152</v>
      </c>
      <c r="C783" s="16" t="n">
        <v>2233</v>
      </c>
      <c r="D783" s="28" t="s">
        <v>427</v>
      </c>
      <c r="E783" s="18" t="s">
        <v>17</v>
      </c>
      <c r="F783" s="18" t="n">
        <v>1</v>
      </c>
      <c r="G783" s="19" t="n">
        <v>95</v>
      </c>
      <c r="H783" s="19" t="n">
        <f aca="false">G783*F783</f>
        <v>95</v>
      </c>
      <c r="I783" s="18" t="s">
        <v>370</v>
      </c>
    </row>
    <row r="784" customFormat="false" ht="31.8" hidden="false" customHeight="true" outlineLevel="0" collapsed="false">
      <c r="A784" s="20" t="s">
        <v>368</v>
      </c>
      <c r="B784" s="15" t="s">
        <v>152</v>
      </c>
      <c r="C784" s="16" t="n">
        <v>2234</v>
      </c>
      <c r="D784" s="28" t="s">
        <v>428</v>
      </c>
      <c r="E784" s="18" t="s">
        <v>17</v>
      </c>
      <c r="F784" s="18" t="n">
        <v>1</v>
      </c>
      <c r="G784" s="19" t="n">
        <v>107</v>
      </c>
      <c r="H784" s="19" t="n">
        <f aca="false">G784*F784</f>
        <v>107</v>
      </c>
      <c r="I784" s="18" t="s">
        <v>370</v>
      </c>
    </row>
    <row r="785" customFormat="false" ht="31.8" hidden="false" customHeight="true" outlineLevel="0" collapsed="false">
      <c r="A785" s="20" t="s">
        <v>368</v>
      </c>
      <c r="B785" s="15" t="s">
        <v>152</v>
      </c>
      <c r="C785" s="16" t="n">
        <v>2235</v>
      </c>
      <c r="D785" s="28" t="s">
        <v>428</v>
      </c>
      <c r="E785" s="18" t="s">
        <v>17</v>
      </c>
      <c r="F785" s="18" t="n">
        <v>1</v>
      </c>
      <c r="G785" s="19" t="n">
        <v>107</v>
      </c>
      <c r="H785" s="19" t="n">
        <f aca="false">G785*F785</f>
        <v>107</v>
      </c>
      <c r="I785" s="18" t="s">
        <v>370</v>
      </c>
    </row>
    <row r="786" customFormat="false" ht="31.8" hidden="false" customHeight="true" outlineLevel="0" collapsed="false">
      <c r="A786" s="20" t="s">
        <v>368</v>
      </c>
      <c r="B786" s="15" t="s">
        <v>152</v>
      </c>
      <c r="C786" s="16" t="n">
        <v>2236</v>
      </c>
      <c r="D786" s="28" t="s">
        <v>428</v>
      </c>
      <c r="E786" s="18" t="s">
        <v>17</v>
      </c>
      <c r="F786" s="18" t="n">
        <v>1</v>
      </c>
      <c r="G786" s="19" t="n">
        <v>107</v>
      </c>
      <c r="H786" s="19" t="n">
        <f aca="false">G786*F786</f>
        <v>107</v>
      </c>
      <c r="I786" s="18" t="s">
        <v>370</v>
      </c>
    </row>
    <row r="787" customFormat="false" ht="31.8" hidden="false" customHeight="true" outlineLevel="0" collapsed="false">
      <c r="A787" s="20" t="s">
        <v>368</v>
      </c>
      <c r="B787" s="15" t="s">
        <v>152</v>
      </c>
      <c r="C787" s="16" t="n">
        <v>2237</v>
      </c>
      <c r="D787" s="28" t="s">
        <v>428</v>
      </c>
      <c r="E787" s="18" t="s">
        <v>17</v>
      </c>
      <c r="F787" s="18" t="n">
        <v>1</v>
      </c>
      <c r="G787" s="19" t="n">
        <v>107</v>
      </c>
      <c r="H787" s="19" t="n">
        <f aca="false">G787*F787</f>
        <v>107</v>
      </c>
      <c r="I787" s="18" t="s">
        <v>370</v>
      </c>
    </row>
    <row r="788" customFormat="false" ht="31.8" hidden="false" customHeight="true" outlineLevel="0" collapsed="false">
      <c r="A788" s="20" t="s">
        <v>368</v>
      </c>
      <c r="B788" s="15" t="s">
        <v>152</v>
      </c>
      <c r="C788" s="16" t="n">
        <v>2238</v>
      </c>
      <c r="D788" s="28" t="s">
        <v>429</v>
      </c>
      <c r="E788" s="18" t="s">
        <v>17</v>
      </c>
      <c r="F788" s="18" t="n">
        <v>1</v>
      </c>
      <c r="G788" s="19" t="n">
        <v>167</v>
      </c>
      <c r="H788" s="19" t="n">
        <f aca="false">G788*F788</f>
        <v>167</v>
      </c>
      <c r="I788" s="18" t="s">
        <v>370</v>
      </c>
    </row>
    <row r="789" customFormat="false" ht="31.8" hidden="false" customHeight="true" outlineLevel="0" collapsed="false">
      <c r="A789" s="20" t="s">
        <v>368</v>
      </c>
      <c r="B789" s="15" t="s">
        <v>152</v>
      </c>
      <c r="C789" s="16" t="n">
        <v>2239</v>
      </c>
      <c r="D789" s="28" t="s">
        <v>429</v>
      </c>
      <c r="E789" s="18" t="s">
        <v>17</v>
      </c>
      <c r="F789" s="18" t="n">
        <v>1</v>
      </c>
      <c r="G789" s="19" t="n">
        <v>167</v>
      </c>
      <c r="H789" s="19" t="n">
        <f aca="false">G789*F789</f>
        <v>167</v>
      </c>
      <c r="I789" s="18" t="s">
        <v>370</v>
      </c>
    </row>
    <row r="790" customFormat="false" ht="31.8" hidden="false" customHeight="true" outlineLevel="0" collapsed="false">
      <c r="A790" s="20" t="s">
        <v>368</v>
      </c>
      <c r="B790" s="15" t="s">
        <v>152</v>
      </c>
      <c r="C790" s="16" t="n">
        <v>2240</v>
      </c>
      <c r="D790" s="28" t="s">
        <v>429</v>
      </c>
      <c r="E790" s="18" t="s">
        <v>17</v>
      </c>
      <c r="F790" s="18" t="n">
        <v>1</v>
      </c>
      <c r="G790" s="19" t="n">
        <v>167</v>
      </c>
      <c r="H790" s="19" t="n">
        <f aca="false">G790*F790</f>
        <v>167</v>
      </c>
      <c r="I790" s="18" t="s">
        <v>370</v>
      </c>
    </row>
    <row r="791" customFormat="false" ht="31.8" hidden="false" customHeight="true" outlineLevel="0" collapsed="false">
      <c r="A791" s="20" t="s">
        <v>368</v>
      </c>
      <c r="B791" s="15" t="s">
        <v>152</v>
      </c>
      <c r="C791" s="16" t="n">
        <v>2241</v>
      </c>
      <c r="D791" s="28" t="s">
        <v>429</v>
      </c>
      <c r="E791" s="18" t="s">
        <v>17</v>
      </c>
      <c r="F791" s="18" t="n">
        <v>1</v>
      </c>
      <c r="G791" s="19" t="n">
        <v>167</v>
      </c>
      <c r="H791" s="19" t="n">
        <f aca="false">G791*F791</f>
        <v>167</v>
      </c>
      <c r="I791" s="18" t="s">
        <v>370</v>
      </c>
    </row>
    <row r="792" customFormat="false" ht="31.8" hidden="false" customHeight="true" outlineLevel="0" collapsed="false">
      <c r="A792" s="20" t="s">
        <v>368</v>
      </c>
      <c r="B792" s="15" t="s">
        <v>152</v>
      </c>
      <c r="C792" s="16" t="n">
        <v>2242</v>
      </c>
      <c r="D792" s="28" t="s">
        <v>430</v>
      </c>
      <c r="E792" s="18" t="s">
        <v>17</v>
      </c>
      <c r="F792" s="18" t="n">
        <v>1</v>
      </c>
      <c r="G792" s="19" t="n">
        <v>159</v>
      </c>
      <c r="H792" s="19" t="n">
        <f aca="false">G792*F792</f>
        <v>159</v>
      </c>
      <c r="I792" s="18" t="s">
        <v>370</v>
      </c>
    </row>
    <row r="793" customFormat="false" ht="31.8" hidden="false" customHeight="true" outlineLevel="0" collapsed="false">
      <c r="A793" s="20" t="s">
        <v>368</v>
      </c>
      <c r="B793" s="15" t="s">
        <v>152</v>
      </c>
      <c r="C793" s="16" t="n">
        <v>2243</v>
      </c>
      <c r="D793" s="28" t="s">
        <v>430</v>
      </c>
      <c r="E793" s="18" t="s">
        <v>17</v>
      </c>
      <c r="F793" s="18" t="n">
        <v>1</v>
      </c>
      <c r="G793" s="19" t="n">
        <v>159</v>
      </c>
      <c r="H793" s="19" t="n">
        <f aca="false">G793*F793</f>
        <v>159</v>
      </c>
      <c r="I793" s="18" t="s">
        <v>370</v>
      </c>
    </row>
    <row r="794" customFormat="false" ht="31.8" hidden="false" customHeight="true" outlineLevel="0" collapsed="false">
      <c r="A794" s="20" t="s">
        <v>368</v>
      </c>
      <c r="B794" s="15" t="s">
        <v>152</v>
      </c>
      <c r="C794" s="16" t="n">
        <v>2244</v>
      </c>
      <c r="D794" s="28" t="s">
        <v>430</v>
      </c>
      <c r="E794" s="18" t="s">
        <v>17</v>
      </c>
      <c r="F794" s="18" t="n">
        <v>1</v>
      </c>
      <c r="G794" s="19" t="n">
        <v>159</v>
      </c>
      <c r="H794" s="19" t="n">
        <f aca="false">G794*F794</f>
        <v>159</v>
      </c>
      <c r="I794" s="18" t="s">
        <v>370</v>
      </c>
    </row>
    <row r="795" customFormat="false" ht="31.8" hidden="false" customHeight="true" outlineLevel="0" collapsed="false">
      <c r="A795" s="20" t="s">
        <v>368</v>
      </c>
      <c r="B795" s="15" t="s">
        <v>152</v>
      </c>
      <c r="C795" s="16" t="n">
        <v>2245</v>
      </c>
      <c r="D795" s="28" t="s">
        <v>430</v>
      </c>
      <c r="E795" s="18" t="s">
        <v>17</v>
      </c>
      <c r="F795" s="18" t="n">
        <v>1</v>
      </c>
      <c r="G795" s="19" t="n">
        <v>159</v>
      </c>
      <c r="H795" s="19" t="n">
        <f aca="false">G795*F795</f>
        <v>159</v>
      </c>
      <c r="I795" s="18" t="s">
        <v>370</v>
      </c>
    </row>
    <row r="796" customFormat="false" ht="31.8" hidden="false" customHeight="true" outlineLevel="0" collapsed="false">
      <c r="A796" s="20" t="s">
        <v>368</v>
      </c>
      <c r="B796" s="15" t="s">
        <v>152</v>
      </c>
      <c r="C796" s="16" t="n">
        <v>2246</v>
      </c>
      <c r="D796" s="28" t="s">
        <v>431</v>
      </c>
      <c r="E796" s="18" t="s">
        <v>17</v>
      </c>
      <c r="F796" s="18" t="n">
        <v>1</v>
      </c>
      <c r="G796" s="19" t="n">
        <v>123</v>
      </c>
      <c r="H796" s="19" t="n">
        <f aca="false">G796*F796</f>
        <v>123</v>
      </c>
      <c r="I796" s="18" t="s">
        <v>370</v>
      </c>
    </row>
    <row r="797" customFormat="false" ht="31.8" hidden="false" customHeight="true" outlineLevel="0" collapsed="false">
      <c r="A797" s="20" t="s">
        <v>368</v>
      </c>
      <c r="B797" s="15" t="s">
        <v>152</v>
      </c>
      <c r="C797" s="16" t="n">
        <v>2247</v>
      </c>
      <c r="D797" s="28" t="s">
        <v>431</v>
      </c>
      <c r="E797" s="18" t="s">
        <v>17</v>
      </c>
      <c r="F797" s="18" t="n">
        <v>1</v>
      </c>
      <c r="G797" s="19" t="n">
        <v>123</v>
      </c>
      <c r="H797" s="19" t="n">
        <f aca="false">G797*F797</f>
        <v>123</v>
      </c>
      <c r="I797" s="18" t="s">
        <v>370</v>
      </c>
    </row>
    <row r="798" customFormat="false" ht="31.8" hidden="false" customHeight="true" outlineLevel="0" collapsed="false">
      <c r="A798" s="20" t="s">
        <v>368</v>
      </c>
      <c r="B798" s="15" t="s">
        <v>152</v>
      </c>
      <c r="C798" s="16" t="n">
        <v>2248</v>
      </c>
      <c r="D798" s="28" t="s">
        <v>431</v>
      </c>
      <c r="E798" s="18" t="s">
        <v>17</v>
      </c>
      <c r="F798" s="18" t="n">
        <v>1</v>
      </c>
      <c r="G798" s="19" t="n">
        <v>123</v>
      </c>
      <c r="H798" s="19" t="n">
        <f aca="false">G798*F798</f>
        <v>123</v>
      </c>
      <c r="I798" s="18" t="s">
        <v>370</v>
      </c>
    </row>
    <row r="799" customFormat="false" ht="31.8" hidden="false" customHeight="true" outlineLevel="0" collapsed="false">
      <c r="A799" s="20" t="s">
        <v>368</v>
      </c>
      <c r="B799" s="15" t="s">
        <v>152</v>
      </c>
      <c r="C799" s="16" t="n">
        <v>2249</v>
      </c>
      <c r="D799" s="28" t="s">
        <v>431</v>
      </c>
      <c r="E799" s="18" t="s">
        <v>17</v>
      </c>
      <c r="F799" s="18" t="n">
        <v>1</v>
      </c>
      <c r="G799" s="19" t="n">
        <v>123</v>
      </c>
      <c r="H799" s="19" t="n">
        <f aca="false">G799*F799</f>
        <v>123</v>
      </c>
      <c r="I799" s="18" t="s">
        <v>370</v>
      </c>
    </row>
    <row r="800" customFormat="false" ht="31.8" hidden="false" customHeight="true" outlineLevel="0" collapsed="false">
      <c r="A800" s="20" t="s">
        <v>368</v>
      </c>
      <c r="B800" s="15" t="s">
        <v>152</v>
      </c>
      <c r="C800" s="16" t="n">
        <v>2250</v>
      </c>
      <c r="D800" s="28" t="s">
        <v>432</v>
      </c>
      <c r="E800" s="18" t="s">
        <v>17</v>
      </c>
      <c r="F800" s="18" t="n">
        <v>1</v>
      </c>
      <c r="G800" s="19" t="n">
        <v>108</v>
      </c>
      <c r="H800" s="19" t="n">
        <f aca="false">G800*F800</f>
        <v>108</v>
      </c>
      <c r="I800" s="18" t="s">
        <v>370</v>
      </c>
    </row>
    <row r="801" customFormat="false" ht="31.8" hidden="false" customHeight="true" outlineLevel="0" collapsed="false">
      <c r="A801" s="20" t="s">
        <v>368</v>
      </c>
      <c r="B801" s="15" t="s">
        <v>152</v>
      </c>
      <c r="C801" s="16" t="n">
        <v>2251</v>
      </c>
      <c r="D801" s="28" t="s">
        <v>432</v>
      </c>
      <c r="E801" s="18" t="s">
        <v>17</v>
      </c>
      <c r="F801" s="18" t="n">
        <v>1</v>
      </c>
      <c r="G801" s="19" t="n">
        <v>108</v>
      </c>
      <c r="H801" s="19" t="n">
        <f aca="false">G801*F801</f>
        <v>108</v>
      </c>
      <c r="I801" s="18" t="s">
        <v>370</v>
      </c>
    </row>
    <row r="802" customFormat="false" ht="31.8" hidden="false" customHeight="true" outlineLevel="0" collapsed="false">
      <c r="A802" s="20" t="s">
        <v>368</v>
      </c>
      <c r="B802" s="15" t="s">
        <v>152</v>
      </c>
      <c r="C802" s="16" t="n">
        <v>2252</v>
      </c>
      <c r="D802" s="28" t="s">
        <v>432</v>
      </c>
      <c r="E802" s="18" t="s">
        <v>17</v>
      </c>
      <c r="F802" s="18" t="n">
        <v>1</v>
      </c>
      <c r="G802" s="19" t="n">
        <v>108</v>
      </c>
      <c r="H802" s="19" t="n">
        <f aca="false">G802*F802</f>
        <v>108</v>
      </c>
      <c r="I802" s="18" t="s">
        <v>370</v>
      </c>
    </row>
    <row r="803" customFormat="false" ht="31.8" hidden="false" customHeight="true" outlineLevel="0" collapsed="false">
      <c r="A803" s="20" t="s">
        <v>368</v>
      </c>
      <c r="B803" s="15" t="s">
        <v>152</v>
      </c>
      <c r="C803" s="16" t="n">
        <v>2253</v>
      </c>
      <c r="D803" s="28" t="s">
        <v>432</v>
      </c>
      <c r="E803" s="18" t="s">
        <v>17</v>
      </c>
      <c r="F803" s="18" t="n">
        <v>1</v>
      </c>
      <c r="G803" s="19" t="n">
        <v>108</v>
      </c>
      <c r="H803" s="19" t="n">
        <f aca="false">G803*F803</f>
        <v>108</v>
      </c>
      <c r="I803" s="18" t="s">
        <v>370</v>
      </c>
    </row>
    <row r="804" customFormat="false" ht="31.8" hidden="false" customHeight="true" outlineLevel="0" collapsed="false">
      <c r="A804" s="20" t="s">
        <v>368</v>
      </c>
      <c r="B804" s="15" t="s">
        <v>152</v>
      </c>
      <c r="C804" s="16" t="n">
        <v>2254</v>
      </c>
      <c r="D804" s="28" t="s">
        <v>433</v>
      </c>
      <c r="E804" s="18" t="s">
        <v>17</v>
      </c>
      <c r="F804" s="18" t="n">
        <v>1</v>
      </c>
      <c r="G804" s="19" t="n">
        <v>135.5</v>
      </c>
      <c r="H804" s="19" t="n">
        <f aca="false">G804*F804</f>
        <v>135.5</v>
      </c>
      <c r="I804" s="18" t="s">
        <v>370</v>
      </c>
    </row>
    <row r="805" customFormat="false" ht="31.8" hidden="false" customHeight="true" outlineLevel="0" collapsed="false">
      <c r="A805" s="20" t="s">
        <v>368</v>
      </c>
      <c r="B805" s="15" t="s">
        <v>152</v>
      </c>
      <c r="C805" s="16" t="n">
        <v>2255</v>
      </c>
      <c r="D805" s="28" t="s">
        <v>433</v>
      </c>
      <c r="E805" s="18" t="s">
        <v>17</v>
      </c>
      <c r="F805" s="18" t="n">
        <v>1</v>
      </c>
      <c r="G805" s="19" t="n">
        <v>135.5</v>
      </c>
      <c r="H805" s="19" t="n">
        <f aca="false">G805*F805</f>
        <v>135.5</v>
      </c>
      <c r="I805" s="18" t="s">
        <v>370</v>
      </c>
    </row>
    <row r="806" customFormat="false" ht="31.8" hidden="false" customHeight="true" outlineLevel="0" collapsed="false">
      <c r="A806" s="20" t="s">
        <v>368</v>
      </c>
      <c r="B806" s="15" t="s">
        <v>152</v>
      </c>
      <c r="C806" s="16" t="n">
        <v>2256</v>
      </c>
      <c r="D806" s="28" t="s">
        <v>433</v>
      </c>
      <c r="E806" s="18" t="s">
        <v>17</v>
      </c>
      <c r="F806" s="18" t="n">
        <v>1</v>
      </c>
      <c r="G806" s="19" t="n">
        <v>135.5</v>
      </c>
      <c r="H806" s="19" t="n">
        <f aca="false">G806*F806</f>
        <v>135.5</v>
      </c>
      <c r="I806" s="18" t="s">
        <v>370</v>
      </c>
    </row>
    <row r="807" customFormat="false" ht="31.8" hidden="false" customHeight="true" outlineLevel="0" collapsed="false">
      <c r="A807" s="20" t="s">
        <v>368</v>
      </c>
      <c r="B807" s="15" t="s">
        <v>152</v>
      </c>
      <c r="C807" s="16" t="n">
        <v>2257</v>
      </c>
      <c r="D807" s="28" t="s">
        <v>433</v>
      </c>
      <c r="E807" s="18" t="s">
        <v>17</v>
      </c>
      <c r="F807" s="18" t="n">
        <v>1</v>
      </c>
      <c r="G807" s="19" t="n">
        <v>135.5</v>
      </c>
      <c r="H807" s="19" t="n">
        <f aca="false">G807*F807</f>
        <v>135.5</v>
      </c>
      <c r="I807" s="18" t="s">
        <v>370</v>
      </c>
    </row>
    <row r="808" customFormat="false" ht="31.8" hidden="false" customHeight="true" outlineLevel="0" collapsed="false">
      <c r="A808" s="20" t="s">
        <v>368</v>
      </c>
      <c r="B808" s="15" t="s">
        <v>152</v>
      </c>
      <c r="C808" s="16" t="n">
        <v>2258</v>
      </c>
      <c r="D808" s="28" t="s">
        <v>434</v>
      </c>
      <c r="E808" s="18" t="s">
        <v>17</v>
      </c>
      <c r="F808" s="18" t="n">
        <v>1</v>
      </c>
      <c r="G808" s="19" t="n">
        <v>181</v>
      </c>
      <c r="H808" s="19" t="n">
        <f aca="false">G808*F808</f>
        <v>181</v>
      </c>
      <c r="I808" s="18" t="s">
        <v>370</v>
      </c>
    </row>
    <row r="809" customFormat="false" ht="31.8" hidden="false" customHeight="true" outlineLevel="0" collapsed="false">
      <c r="A809" s="20" t="s">
        <v>368</v>
      </c>
      <c r="B809" s="15" t="s">
        <v>152</v>
      </c>
      <c r="C809" s="16" t="n">
        <v>2259</v>
      </c>
      <c r="D809" s="28" t="s">
        <v>434</v>
      </c>
      <c r="E809" s="18" t="s">
        <v>17</v>
      </c>
      <c r="F809" s="18" t="n">
        <v>1</v>
      </c>
      <c r="G809" s="19" t="n">
        <v>181</v>
      </c>
      <c r="H809" s="19" t="n">
        <f aca="false">G809*F809</f>
        <v>181</v>
      </c>
      <c r="I809" s="18" t="s">
        <v>370</v>
      </c>
    </row>
    <row r="810" customFormat="false" ht="31.8" hidden="false" customHeight="true" outlineLevel="0" collapsed="false">
      <c r="A810" s="20" t="s">
        <v>368</v>
      </c>
      <c r="B810" s="15" t="s">
        <v>152</v>
      </c>
      <c r="C810" s="16" t="n">
        <v>2260</v>
      </c>
      <c r="D810" s="28" t="s">
        <v>434</v>
      </c>
      <c r="E810" s="18" t="s">
        <v>17</v>
      </c>
      <c r="F810" s="18" t="n">
        <v>1</v>
      </c>
      <c r="G810" s="19" t="n">
        <v>181</v>
      </c>
      <c r="H810" s="19" t="n">
        <f aca="false">G810*F810</f>
        <v>181</v>
      </c>
      <c r="I810" s="18" t="s">
        <v>370</v>
      </c>
    </row>
    <row r="811" customFormat="false" ht="31.8" hidden="false" customHeight="true" outlineLevel="0" collapsed="false">
      <c r="A811" s="20" t="s">
        <v>368</v>
      </c>
      <c r="B811" s="15" t="s">
        <v>152</v>
      </c>
      <c r="C811" s="16" t="n">
        <v>2261</v>
      </c>
      <c r="D811" s="28" t="s">
        <v>434</v>
      </c>
      <c r="E811" s="18" t="s">
        <v>17</v>
      </c>
      <c r="F811" s="18" t="n">
        <v>1</v>
      </c>
      <c r="G811" s="19" t="n">
        <v>181</v>
      </c>
      <c r="H811" s="19" t="n">
        <f aca="false">G811*F811</f>
        <v>181</v>
      </c>
      <c r="I811" s="18" t="s">
        <v>370</v>
      </c>
    </row>
    <row r="812" customFormat="false" ht="31.8" hidden="false" customHeight="true" outlineLevel="0" collapsed="false">
      <c r="A812" s="20" t="s">
        <v>368</v>
      </c>
      <c r="B812" s="15" t="s">
        <v>152</v>
      </c>
      <c r="C812" s="16" t="n">
        <v>2262</v>
      </c>
      <c r="D812" s="28" t="s">
        <v>435</v>
      </c>
      <c r="E812" s="18" t="s">
        <v>17</v>
      </c>
      <c r="F812" s="18" t="n">
        <v>1</v>
      </c>
      <c r="G812" s="19" t="n">
        <v>360</v>
      </c>
      <c r="H812" s="19" t="n">
        <f aca="false">G812*F812</f>
        <v>360</v>
      </c>
      <c r="I812" s="18" t="s">
        <v>370</v>
      </c>
    </row>
    <row r="813" customFormat="false" ht="31.8" hidden="false" customHeight="true" outlineLevel="0" collapsed="false">
      <c r="A813" s="20" t="s">
        <v>368</v>
      </c>
      <c r="B813" s="15" t="s">
        <v>152</v>
      </c>
      <c r="C813" s="16" t="n">
        <v>2263</v>
      </c>
      <c r="D813" s="28" t="s">
        <v>435</v>
      </c>
      <c r="E813" s="18" t="s">
        <v>17</v>
      </c>
      <c r="F813" s="18" t="n">
        <v>1</v>
      </c>
      <c r="G813" s="19" t="n">
        <v>360</v>
      </c>
      <c r="H813" s="19" t="n">
        <f aca="false">G813*F813</f>
        <v>360</v>
      </c>
      <c r="I813" s="18" t="s">
        <v>370</v>
      </c>
    </row>
    <row r="814" customFormat="false" ht="31.8" hidden="false" customHeight="true" outlineLevel="0" collapsed="false">
      <c r="A814" s="20" t="s">
        <v>368</v>
      </c>
      <c r="B814" s="15" t="s">
        <v>152</v>
      </c>
      <c r="C814" s="16" t="n">
        <v>2264</v>
      </c>
      <c r="D814" s="28" t="s">
        <v>435</v>
      </c>
      <c r="E814" s="18" t="s">
        <v>17</v>
      </c>
      <c r="F814" s="18" t="n">
        <v>1</v>
      </c>
      <c r="G814" s="19" t="n">
        <v>360</v>
      </c>
      <c r="H814" s="19" t="n">
        <f aca="false">G814*F814</f>
        <v>360</v>
      </c>
      <c r="I814" s="18" t="s">
        <v>370</v>
      </c>
    </row>
    <row r="815" customFormat="false" ht="31.8" hidden="false" customHeight="true" outlineLevel="0" collapsed="false">
      <c r="A815" s="20" t="s">
        <v>368</v>
      </c>
      <c r="B815" s="15" t="s">
        <v>152</v>
      </c>
      <c r="C815" s="16" t="n">
        <v>2265</v>
      </c>
      <c r="D815" s="28" t="s">
        <v>435</v>
      </c>
      <c r="E815" s="18" t="s">
        <v>17</v>
      </c>
      <c r="F815" s="18" t="n">
        <v>1</v>
      </c>
      <c r="G815" s="19" t="n">
        <v>360</v>
      </c>
      <c r="H815" s="19" t="n">
        <f aca="false">G815*F815</f>
        <v>360</v>
      </c>
      <c r="I815" s="18" t="s">
        <v>370</v>
      </c>
    </row>
    <row r="816" customFormat="false" ht="31.8" hidden="false" customHeight="true" outlineLevel="0" collapsed="false">
      <c r="A816" s="20" t="s">
        <v>368</v>
      </c>
      <c r="B816" s="15" t="s">
        <v>152</v>
      </c>
      <c r="C816" s="16" t="n">
        <v>2266</v>
      </c>
      <c r="D816" s="28" t="s">
        <v>436</v>
      </c>
      <c r="E816" s="18" t="s">
        <v>17</v>
      </c>
      <c r="F816" s="18" t="n">
        <v>1</v>
      </c>
      <c r="G816" s="19" t="n">
        <v>181</v>
      </c>
      <c r="H816" s="19" t="n">
        <f aca="false">G816*F816</f>
        <v>181</v>
      </c>
      <c r="I816" s="18" t="s">
        <v>370</v>
      </c>
    </row>
    <row r="817" customFormat="false" ht="31.8" hidden="false" customHeight="true" outlineLevel="0" collapsed="false">
      <c r="A817" s="20" t="s">
        <v>368</v>
      </c>
      <c r="B817" s="15" t="s">
        <v>152</v>
      </c>
      <c r="C817" s="16" t="n">
        <v>2267</v>
      </c>
      <c r="D817" s="28" t="s">
        <v>436</v>
      </c>
      <c r="E817" s="18" t="s">
        <v>17</v>
      </c>
      <c r="F817" s="18" t="n">
        <v>1</v>
      </c>
      <c r="G817" s="19" t="n">
        <v>181</v>
      </c>
      <c r="H817" s="19" t="n">
        <f aca="false">G817*F817</f>
        <v>181</v>
      </c>
      <c r="I817" s="18" t="s">
        <v>370</v>
      </c>
    </row>
    <row r="818" customFormat="false" ht="31.8" hidden="false" customHeight="true" outlineLevel="0" collapsed="false">
      <c r="A818" s="20" t="s">
        <v>368</v>
      </c>
      <c r="B818" s="15" t="s">
        <v>152</v>
      </c>
      <c r="C818" s="16" t="n">
        <v>2268</v>
      </c>
      <c r="D818" s="28" t="s">
        <v>436</v>
      </c>
      <c r="E818" s="18" t="s">
        <v>17</v>
      </c>
      <c r="F818" s="18" t="n">
        <v>1</v>
      </c>
      <c r="G818" s="19" t="n">
        <v>181</v>
      </c>
      <c r="H818" s="19" t="n">
        <f aca="false">G818*F818</f>
        <v>181</v>
      </c>
      <c r="I818" s="18" t="s">
        <v>370</v>
      </c>
    </row>
    <row r="819" customFormat="false" ht="31.8" hidden="false" customHeight="true" outlineLevel="0" collapsed="false">
      <c r="A819" s="20" t="s">
        <v>368</v>
      </c>
      <c r="B819" s="15" t="s">
        <v>152</v>
      </c>
      <c r="C819" s="16" t="n">
        <v>2269</v>
      </c>
      <c r="D819" s="28" t="s">
        <v>436</v>
      </c>
      <c r="E819" s="18" t="s">
        <v>17</v>
      </c>
      <c r="F819" s="18" t="n">
        <v>1</v>
      </c>
      <c r="G819" s="19" t="n">
        <v>181</v>
      </c>
      <c r="H819" s="19" t="n">
        <f aca="false">G819*F819</f>
        <v>181</v>
      </c>
      <c r="I819" s="18" t="s">
        <v>370</v>
      </c>
    </row>
    <row r="820" customFormat="false" ht="31.8" hidden="false" customHeight="true" outlineLevel="0" collapsed="false">
      <c r="A820" s="20" t="s">
        <v>368</v>
      </c>
      <c r="B820" s="15" t="s">
        <v>152</v>
      </c>
      <c r="C820" s="16" t="n">
        <v>2270</v>
      </c>
      <c r="D820" s="28" t="s">
        <v>437</v>
      </c>
      <c r="E820" s="18" t="s">
        <v>17</v>
      </c>
      <c r="F820" s="18" t="n">
        <v>1</v>
      </c>
      <c r="G820" s="19" t="n">
        <v>129</v>
      </c>
      <c r="H820" s="19" t="n">
        <f aca="false">G820*F820</f>
        <v>129</v>
      </c>
      <c r="I820" s="18" t="s">
        <v>370</v>
      </c>
    </row>
    <row r="821" customFormat="false" ht="31.8" hidden="false" customHeight="true" outlineLevel="0" collapsed="false">
      <c r="A821" s="20" t="s">
        <v>368</v>
      </c>
      <c r="B821" s="15" t="s">
        <v>152</v>
      </c>
      <c r="C821" s="16" t="n">
        <v>2271</v>
      </c>
      <c r="D821" s="28" t="s">
        <v>437</v>
      </c>
      <c r="E821" s="18" t="s">
        <v>17</v>
      </c>
      <c r="F821" s="18" t="n">
        <v>1</v>
      </c>
      <c r="G821" s="19" t="n">
        <v>129</v>
      </c>
      <c r="H821" s="19" t="n">
        <f aca="false">G821*F821</f>
        <v>129</v>
      </c>
      <c r="I821" s="18" t="s">
        <v>370</v>
      </c>
    </row>
    <row r="822" customFormat="false" ht="31.8" hidden="false" customHeight="true" outlineLevel="0" collapsed="false">
      <c r="A822" s="20" t="s">
        <v>368</v>
      </c>
      <c r="B822" s="15" t="s">
        <v>152</v>
      </c>
      <c r="C822" s="16" t="n">
        <v>2272</v>
      </c>
      <c r="D822" s="28" t="s">
        <v>437</v>
      </c>
      <c r="E822" s="18" t="s">
        <v>17</v>
      </c>
      <c r="F822" s="18" t="n">
        <v>1</v>
      </c>
      <c r="G822" s="19" t="n">
        <v>129</v>
      </c>
      <c r="H822" s="19" t="n">
        <f aca="false">G822*F822</f>
        <v>129</v>
      </c>
      <c r="I822" s="18" t="s">
        <v>370</v>
      </c>
    </row>
    <row r="823" customFormat="false" ht="31.8" hidden="false" customHeight="true" outlineLevel="0" collapsed="false">
      <c r="A823" s="20" t="s">
        <v>368</v>
      </c>
      <c r="B823" s="15" t="s">
        <v>152</v>
      </c>
      <c r="C823" s="16" t="n">
        <v>2273</v>
      </c>
      <c r="D823" s="28" t="s">
        <v>437</v>
      </c>
      <c r="E823" s="18" t="s">
        <v>17</v>
      </c>
      <c r="F823" s="18" t="n">
        <v>1</v>
      </c>
      <c r="G823" s="19" t="n">
        <v>129</v>
      </c>
      <c r="H823" s="19" t="n">
        <f aca="false">G823*F823</f>
        <v>129</v>
      </c>
      <c r="I823" s="18" t="s">
        <v>370</v>
      </c>
    </row>
    <row r="824" customFormat="false" ht="31.8" hidden="false" customHeight="true" outlineLevel="0" collapsed="false">
      <c r="A824" s="20" t="s">
        <v>368</v>
      </c>
      <c r="B824" s="15" t="s">
        <v>152</v>
      </c>
      <c r="C824" s="16" t="n">
        <v>2274</v>
      </c>
      <c r="D824" s="28" t="s">
        <v>438</v>
      </c>
      <c r="E824" s="18" t="s">
        <v>17</v>
      </c>
      <c r="F824" s="18" t="n">
        <v>1</v>
      </c>
      <c r="G824" s="19" t="n">
        <v>142</v>
      </c>
      <c r="H824" s="19" t="n">
        <f aca="false">G824*F824</f>
        <v>142</v>
      </c>
      <c r="I824" s="18" t="s">
        <v>370</v>
      </c>
    </row>
    <row r="825" customFormat="false" ht="31.8" hidden="false" customHeight="true" outlineLevel="0" collapsed="false">
      <c r="A825" s="20" t="s">
        <v>368</v>
      </c>
      <c r="B825" s="15" t="s">
        <v>152</v>
      </c>
      <c r="C825" s="16" t="n">
        <v>2275</v>
      </c>
      <c r="D825" s="28" t="s">
        <v>438</v>
      </c>
      <c r="E825" s="18" t="s">
        <v>17</v>
      </c>
      <c r="F825" s="18" t="n">
        <v>1</v>
      </c>
      <c r="G825" s="19" t="n">
        <v>142</v>
      </c>
      <c r="H825" s="19" t="n">
        <f aca="false">G825*F825</f>
        <v>142</v>
      </c>
      <c r="I825" s="18" t="s">
        <v>370</v>
      </c>
    </row>
    <row r="826" customFormat="false" ht="31.8" hidden="false" customHeight="true" outlineLevel="0" collapsed="false">
      <c r="A826" s="20" t="s">
        <v>368</v>
      </c>
      <c r="B826" s="15" t="s">
        <v>152</v>
      </c>
      <c r="C826" s="16" t="n">
        <v>2276</v>
      </c>
      <c r="D826" s="28" t="s">
        <v>438</v>
      </c>
      <c r="E826" s="18" t="s">
        <v>17</v>
      </c>
      <c r="F826" s="18" t="n">
        <v>1</v>
      </c>
      <c r="G826" s="19" t="n">
        <v>142</v>
      </c>
      <c r="H826" s="19" t="n">
        <f aca="false">G826*F826</f>
        <v>142</v>
      </c>
      <c r="I826" s="18" t="s">
        <v>370</v>
      </c>
    </row>
    <row r="827" customFormat="false" ht="31.8" hidden="false" customHeight="true" outlineLevel="0" collapsed="false">
      <c r="A827" s="20" t="s">
        <v>368</v>
      </c>
      <c r="B827" s="15" t="s">
        <v>152</v>
      </c>
      <c r="C827" s="16" t="n">
        <v>2277</v>
      </c>
      <c r="D827" s="28" t="s">
        <v>438</v>
      </c>
      <c r="E827" s="18" t="s">
        <v>17</v>
      </c>
      <c r="F827" s="18" t="n">
        <v>1</v>
      </c>
      <c r="G827" s="19" t="n">
        <v>142</v>
      </c>
      <c r="H827" s="19" t="n">
        <f aca="false">G827*F827</f>
        <v>142</v>
      </c>
      <c r="I827" s="18" t="s">
        <v>370</v>
      </c>
    </row>
    <row r="828" customFormat="false" ht="31.8" hidden="false" customHeight="true" outlineLevel="0" collapsed="false">
      <c r="A828" s="20" t="s">
        <v>368</v>
      </c>
      <c r="B828" s="15" t="s">
        <v>152</v>
      </c>
      <c r="C828" s="16" t="n">
        <v>2278</v>
      </c>
      <c r="D828" s="28" t="s">
        <v>439</v>
      </c>
      <c r="E828" s="18" t="s">
        <v>17</v>
      </c>
      <c r="F828" s="18" t="n">
        <v>1</v>
      </c>
      <c r="G828" s="19" t="n">
        <v>121.5</v>
      </c>
      <c r="H828" s="19" t="n">
        <f aca="false">G828*F828</f>
        <v>121.5</v>
      </c>
      <c r="I828" s="18" t="s">
        <v>370</v>
      </c>
    </row>
    <row r="829" customFormat="false" ht="31.8" hidden="false" customHeight="true" outlineLevel="0" collapsed="false">
      <c r="A829" s="20" t="s">
        <v>368</v>
      </c>
      <c r="B829" s="15" t="s">
        <v>152</v>
      </c>
      <c r="C829" s="16" t="n">
        <v>2279</v>
      </c>
      <c r="D829" s="28" t="s">
        <v>439</v>
      </c>
      <c r="E829" s="18" t="s">
        <v>17</v>
      </c>
      <c r="F829" s="18" t="n">
        <v>1</v>
      </c>
      <c r="G829" s="19" t="n">
        <v>121.5</v>
      </c>
      <c r="H829" s="19" t="n">
        <f aca="false">G829*F829</f>
        <v>121.5</v>
      </c>
      <c r="I829" s="18" t="s">
        <v>370</v>
      </c>
    </row>
    <row r="830" customFormat="false" ht="31.8" hidden="false" customHeight="true" outlineLevel="0" collapsed="false">
      <c r="A830" s="20" t="s">
        <v>368</v>
      </c>
      <c r="B830" s="15" t="s">
        <v>152</v>
      </c>
      <c r="C830" s="16" t="n">
        <v>2280</v>
      </c>
      <c r="D830" s="28" t="s">
        <v>439</v>
      </c>
      <c r="E830" s="18" t="s">
        <v>17</v>
      </c>
      <c r="F830" s="18" t="n">
        <v>1</v>
      </c>
      <c r="G830" s="19" t="n">
        <v>121.5</v>
      </c>
      <c r="H830" s="19" t="n">
        <f aca="false">G830*F830</f>
        <v>121.5</v>
      </c>
      <c r="I830" s="18" t="s">
        <v>370</v>
      </c>
    </row>
    <row r="831" customFormat="false" ht="31.8" hidden="false" customHeight="true" outlineLevel="0" collapsed="false">
      <c r="A831" s="20" t="s">
        <v>368</v>
      </c>
      <c r="B831" s="15" t="s">
        <v>152</v>
      </c>
      <c r="C831" s="16" t="n">
        <v>2281</v>
      </c>
      <c r="D831" s="28" t="s">
        <v>439</v>
      </c>
      <c r="E831" s="18" t="s">
        <v>17</v>
      </c>
      <c r="F831" s="18" t="n">
        <v>1</v>
      </c>
      <c r="G831" s="19" t="n">
        <v>121.5</v>
      </c>
      <c r="H831" s="19" t="n">
        <f aca="false">G831*F831</f>
        <v>121.5</v>
      </c>
      <c r="I831" s="18" t="s">
        <v>370</v>
      </c>
    </row>
    <row r="832" customFormat="false" ht="31.8" hidden="false" customHeight="true" outlineLevel="0" collapsed="false">
      <c r="A832" s="20" t="s">
        <v>368</v>
      </c>
      <c r="B832" s="15" t="s">
        <v>152</v>
      </c>
      <c r="C832" s="16" t="n">
        <v>2282</v>
      </c>
      <c r="D832" s="28" t="s">
        <v>440</v>
      </c>
      <c r="E832" s="18" t="s">
        <v>17</v>
      </c>
      <c r="F832" s="18" t="n">
        <v>1</v>
      </c>
      <c r="G832" s="19" t="n">
        <v>112.5</v>
      </c>
      <c r="H832" s="19" t="n">
        <f aca="false">G832*F832</f>
        <v>112.5</v>
      </c>
      <c r="I832" s="18" t="s">
        <v>370</v>
      </c>
    </row>
    <row r="833" customFormat="false" ht="31.8" hidden="false" customHeight="true" outlineLevel="0" collapsed="false">
      <c r="A833" s="20" t="s">
        <v>368</v>
      </c>
      <c r="B833" s="15" t="s">
        <v>152</v>
      </c>
      <c r="C833" s="16" t="n">
        <v>2283</v>
      </c>
      <c r="D833" s="28" t="s">
        <v>440</v>
      </c>
      <c r="E833" s="18" t="s">
        <v>17</v>
      </c>
      <c r="F833" s="18" t="n">
        <v>1</v>
      </c>
      <c r="G833" s="19" t="n">
        <v>112.5</v>
      </c>
      <c r="H833" s="19" t="n">
        <f aca="false">G833*F833</f>
        <v>112.5</v>
      </c>
      <c r="I833" s="18" t="s">
        <v>370</v>
      </c>
    </row>
    <row r="834" customFormat="false" ht="31.8" hidden="false" customHeight="true" outlineLevel="0" collapsed="false">
      <c r="A834" s="20" t="s">
        <v>368</v>
      </c>
      <c r="B834" s="15" t="s">
        <v>152</v>
      </c>
      <c r="C834" s="16" t="n">
        <v>2284</v>
      </c>
      <c r="D834" s="28" t="s">
        <v>440</v>
      </c>
      <c r="E834" s="18" t="s">
        <v>17</v>
      </c>
      <c r="F834" s="18" t="n">
        <v>1</v>
      </c>
      <c r="G834" s="19" t="n">
        <v>112.5</v>
      </c>
      <c r="H834" s="19" t="n">
        <f aca="false">G834*F834</f>
        <v>112.5</v>
      </c>
      <c r="I834" s="18" t="s">
        <v>370</v>
      </c>
    </row>
    <row r="835" customFormat="false" ht="31.8" hidden="false" customHeight="true" outlineLevel="0" collapsed="false">
      <c r="A835" s="20" t="s">
        <v>368</v>
      </c>
      <c r="B835" s="15" t="s">
        <v>152</v>
      </c>
      <c r="C835" s="16" t="n">
        <v>2285</v>
      </c>
      <c r="D835" s="28" t="s">
        <v>440</v>
      </c>
      <c r="E835" s="18" t="s">
        <v>17</v>
      </c>
      <c r="F835" s="18" t="n">
        <v>1</v>
      </c>
      <c r="G835" s="19" t="n">
        <v>112.5</v>
      </c>
      <c r="H835" s="19" t="n">
        <f aca="false">G835*F835</f>
        <v>112.5</v>
      </c>
      <c r="I835" s="18" t="s">
        <v>370</v>
      </c>
    </row>
    <row r="836" customFormat="false" ht="31.8" hidden="false" customHeight="true" outlineLevel="0" collapsed="false">
      <c r="A836" s="20" t="s">
        <v>368</v>
      </c>
      <c r="B836" s="15" t="s">
        <v>152</v>
      </c>
      <c r="C836" s="16" t="n">
        <v>2286</v>
      </c>
      <c r="D836" s="28" t="s">
        <v>441</v>
      </c>
      <c r="E836" s="18" t="s">
        <v>17</v>
      </c>
      <c r="F836" s="18" t="n">
        <v>1</v>
      </c>
      <c r="G836" s="19" t="n">
        <v>75</v>
      </c>
      <c r="H836" s="19" t="n">
        <f aca="false">G836*F836</f>
        <v>75</v>
      </c>
      <c r="I836" s="18" t="s">
        <v>370</v>
      </c>
    </row>
    <row r="837" customFormat="false" ht="31.8" hidden="false" customHeight="true" outlineLevel="0" collapsed="false">
      <c r="A837" s="20" t="s">
        <v>368</v>
      </c>
      <c r="B837" s="15" t="s">
        <v>152</v>
      </c>
      <c r="C837" s="16" t="n">
        <v>2287</v>
      </c>
      <c r="D837" s="28" t="s">
        <v>441</v>
      </c>
      <c r="E837" s="18" t="s">
        <v>17</v>
      </c>
      <c r="F837" s="18" t="n">
        <v>1</v>
      </c>
      <c r="G837" s="19" t="n">
        <v>75</v>
      </c>
      <c r="H837" s="19" t="n">
        <f aca="false">G837*F837</f>
        <v>75</v>
      </c>
      <c r="I837" s="18" t="s">
        <v>370</v>
      </c>
    </row>
    <row r="838" customFormat="false" ht="31.8" hidden="false" customHeight="true" outlineLevel="0" collapsed="false">
      <c r="A838" s="20" t="s">
        <v>368</v>
      </c>
      <c r="B838" s="15" t="s">
        <v>152</v>
      </c>
      <c r="C838" s="16" t="n">
        <v>2288</v>
      </c>
      <c r="D838" s="28" t="s">
        <v>442</v>
      </c>
      <c r="E838" s="18" t="s">
        <v>17</v>
      </c>
      <c r="F838" s="18" t="n">
        <v>1</v>
      </c>
      <c r="G838" s="19" t="n">
        <v>125</v>
      </c>
      <c r="H838" s="19" t="n">
        <f aca="false">G838*F838</f>
        <v>125</v>
      </c>
      <c r="I838" s="18" t="s">
        <v>370</v>
      </c>
    </row>
    <row r="839" customFormat="false" ht="31.8" hidden="false" customHeight="true" outlineLevel="0" collapsed="false">
      <c r="A839" s="20" t="s">
        <v>368</v>
      </c>
      <c r="B839" s="15" t="s">
        <v>152</v>
      </c>
      <c r="C839" s="16" t="n">
        <v>2289</v>
      </c>
      <c r="D839" s="28" t="s">
        <v>442</v>
      </c>
      <c r="E839" s="18" t="s">
        <v>17</v>
      </c>
      <c r="F839" s="18" t="n">
        <v>1</v>
      </c>
      <c r="G839" s="19" t="n">
        <v>125</v>
      </c>
      <c r="H839" s="19" t="n">
        <f aca="false">G839*F839</f>
        <v>125</v>
      </c>
      <c r="I839" s="18" t="s">
        <v>370</v>
      </c>
    </row>
    <row r="840" customFormat="false" ht="31.8" hidden="false" customHeight="true" outlineLevel="0" collapsed="false">
      <c r="A840" s="20" t="s">
        <v>368</v>
      </c>
      <c r="B840" s="15" t="s">
        <v>152</v>
      </c>
      <c r="C840" s="16" t="n">
        <v>2290</v>
      </c>
      <c r="D840" s="28" t="s">
        <v>442</v>
      </c>
      <c r="E840" s="18" t="s">
        <v>17</v>
      </c>
      <c r="F840" s="18" t="n">
        <v>1</v>
      </c>
      <c r="G840" s="19" t="n">
        <v>125</v>
      </c>
      <c r="H840" s="19" t="n">
        <f aca="false">G840*F840</f>
        <v>125</v>
      </c>
      <c r="I840" s="18" t="s">
        <v>370</v>
      </c>
    </row>
    <row r="841" customFormat="false" ht="31.8" hidden="false" customHeight="true" outlineLevel="0" collapsed="false">
      <c r="A841" s="20" t="s">
        <v>368</v>
      </c>
      <c r="B841" s="15" t="s">
        <v>152</v>
      </c>
      <c r="C841" s="16" t="n">
        <v>2291</v>
      </c>
      <c r="D841" s="28" t="s">
        <v>442</v>
      </c>
      <c r="E841" s="18" t="s">
        <v>17</v>
      </c>
      <c r="F841" s="18" t="n">
        <v>1</v>
      </c>
      <c r="G841" s="19" t="n">
        <v>125</v>
      </c>
      <c r="H841" s="19" t="n">
        <f aca="false">G841*F841</f>
        <v>125</v>
      </c>
      <c r="I841" s="18" t="s">
        <v>370</v>
      </c>
    </row>
    <row r="842" customFormat="false" ht="31.8" hidden="false" customHeight="true" outlineLevel="0" collapsed="false">
      <c r="A842" s="20" t="s">
        <v>368</v>
      </c>
      <c r="B842" s="15" t="s">
        <v>152</v>
      </c>
      <c r="C842" s="16" t="n">
        <v>2292</v>
      </c>
      <c r="D842" s="28" t="s">
        <v>443</v>
      </c>
      <c r="E842" s="18" t="s">
        <v>17</v>
      </c>
      <c r="F842" s="18" t="n">
        <v>1</v>
      </c>
      <c r="G842" s="19" t="n">
        <v>135</v>
      </c>
      <c r="H842" s="19" t="n">
        <f aca="false">G842*F842</f>
        <v>135</v>
      </c>
      <c r="I842" s="18" t="s">
        <v>370</v>
      </c>
    </row>
    <row r="843" customFormat="false" ht="31.8" hidden="false" customHeight="true" outlineLevel="0" collapsed="false">
      <c r="A843" s="20" t="s">
        <v>368</v>
      </c>
      <c r="B843" s="15" t="s">
        <v>152</v>
      </c>
      <c r="C843" s="16" t="n">
        <v>2293</v>
      </c>
      <c r="D843" s="28" t="s">
        <v>443</v>
      </c>
      <c r="E843" s="18" t="s">
        <v>17</v>
      </c>
      <c r="F843" s="18" t="n">
        <v>1</v>
      </c>
      <c r="G843" s="19" t="n">
        <v>135</v>
      </c>
      <c r="H843" s="19" t="n">
        <f aca="false">G843*F843</f>
        <v>135</v>
      </c>
      <c r="I843" s="18" t="s">
        <v>370</v>
      </c>
    </row>
    <row r="844" customFormat="false" ht="31.8" hidden="false" customHeight="true" outlineLevel="0" collapsed="false">
      <c r="A844" s="20" t="s">
        <v>368</v>
      </c>
      <c r="B844" s="15" t="s">
        <v>152</v>
      </c>
      <c r="C844" s="16" t="n">
        <v>2294</v>
      </c>
      <c r="D844" s="28" t="s">
        <v>443</v>
      </c>
      <c r="E844" s="18" t="s">
        <v>17</v>
      </c>
      <c r="F844" s="18" t="n">
        <v>1</v>
      </c>
      <c r="G844" s="19" t="n">
        <v>135</v>
      </c>
      <c r="H844" s="19" t="n">
        <f aca="false">G844*F844</f>
        <v>135</v>
      </c>
      <c r="I844" s="18" t="s">
        <v>370</v>
      </c>
    </row>
    <row r="845" customFormat="false" ht="31.8" hidden="false" customHeight="true" outlineLevel="0" collapsed="false">
      <c r="A845" s="20" t="s">
        <v>368</v>
      </c>
      <c r="B845" s="15" t="s">
        <v>152</v>
      </c>
      <c r="C845" s="16" t="n">
        <v>2295</v>
      </c>
      <c r="D845" s="28" t="s">
        <v>443</v>
      </c>
      <c r="E845" s="18" t="s">
        <v>17</v>
      </c>
      <c r="F845" s="18" t="n">
        <v>1</v>
      </c>
      <c r="G845" s="19" t="n">
        <v>135</v>
      </c>
      <c r="H845" s="19" t="n">
        <f aca="false">G845*F845</f>
        <v>135</v>
      </c>
      <c r="I845" s="18" t="s">
        <v>370</v>
      </c>
    </row>
    <row r="846" customFormat="false" ht="31.8" hidden="false" customHeight="true" outlineLevel="0" collapsed="false">
      <c r="A846" s="20" t="s">
        <v>368</v>
      </c>
      <c r="B846" s="15" t="s">
        <v>152</v>
      </c>
      <c r="C846" s="16" t="n">
        <v>2296</v>
      </c>
      <c r="D846" s="28" t="s">
        <v>441</v>
      </c>
      <c r="E846" s="18" t="s">
        <v>17</v>
      </c>
      <c r="F846" s="18" t="n">
        <v>1</v>
      </c>
      <c r="G846" s="19" t="n">
        <v>75</v>
      </c>
      <c r="H846" s="19" t="n">
        <f aca="false">G846*F846</f>
        <v>75</v>
      </c>
      <c r="I846" s="18" t="s">
        <v>370</v>
      </c>
    </row>
    <row r="847" customFormat="false" ht="31.8" hidden="false" customHeight="true" outlineLevel="0" collapsed="false">
      <c r="A847" s="20" t="s">
        <v>368</v>
      </c>
      <c r="B847" s="15" t="s">
        <v>152</v>
      </c>
      <c r="C847" s="16" t="n">
        <v>2297</v>
      </c>
      <c r="D847" s="28" t="s">
        <v>441</v>
      </c>
      <c r="E847" s="18" t="s">
        <v>17</v>
      </c>
      <c r="F847" s="18" t="n">
        <v>1</v>
      </c>
      <c r="G847" s="19" t="n">
        <v>75</v>
      </c>
      <c r="H847" s="19" t="n">
        <f aca="false">G847*F847</f>
        <v>75</v>
      </c>
      <c r="I847" s="18" t="s">
        <v>370</v>
      </c>
    </row>
    <row r="848" customFormat="false" ht="31.8" hidden="false" customHeight="true" outlineLevel="0" collapsed="false">
      <c r="A848" s="20" t="s">
        <v>368</v>
      </c>
      <c r="B848" s="15" t="s">
        <v>152</v>
      </c>
      <c r="C848" s="16" t="n">
        <v>2298</v>
      </c>
      <c r="D848" s="28" t="s">
        <v>444</v>
      </c>
      <c r="E848" s="18" t="s">
        <v>17</v>
      </c>
      <c r="F848" s="18" t="n">
        <v>1</v>
      </c>
      <c r="G848" s="19" t="n">
        <v>75</v>
      </c>
      <c r="H848" s="19" t="n">
        <f aca="false">G848*F848</f>
        <v>75</v>
      </c>
      <c r="I848" s="18" t="s">
        <v>370</v>
      </c>
    </row>
    <row r="849" customFormat="false" ht="31.8" hidden="false" customHeight="true" outlineLevel="0" collapsed="false">
      <c r="A849" s="20" t="s">
        <v>368</v>
      </c>
      <c r="B849" s="15" t="s">
        <v>152</v>
      </c>
      <c r="C849" s="16" t="n">
        <v>2299</v>
      </c>
      <c r="D849" s="28" t="s">
        <v>444</v>
      </c>
      <c r="E849" s="18" t="s">
        <v>17</v>
      </c>
      <c r="F849" s="18" t="n">
        <v>1</v>
      </c>
      <c r="G849" s="19" t="n">
        <v>75</v>
      </c>
      <c r="H849" s="19" t="n">
        <f aca="false">G849*F849</f>
        <v>75</v>
      </c>
      <c r="I849" s="18" t="s">
        <v>370</v>
      </c>
    </row>
    <row r="850" customFormat="false" ht="31.8" hidden="false" customHeight="true" outlineLevel="0" collapsed="false">
      <c r="A850" s="20" t="s">
        <v>368</v>
      </c>
      <c r="B850" s="15" t="s">
        <v>152</v>
      </c>
      <c r="C850" s="16" t="n">
        <v>2300</v>
      </c>
      <c r="D850" s="28" t="s">
        <v>444</v>
      </c>
      <c r="E850" s="18" t="s">
        <v>17</v>
      </c>
      <c r="F850" s="18" t="n">
        <v>1</v>
      </c>
      <c r="G850" s="19" t="n">
        <v>75</v>
      </c>
      <c r="H850" s="19" t="n">
        <f aca="false">G850*F850</f>
        <v>75</v>
      </c>
      <c r="I850" s="18" t="s">
        <v>370</v>
      </c>
    </row>
    <row r="851" customFormat="false" ht="31.8" hidden="false" customHeight="true" outlineLevel="0" collapsed="false">
      <c r="A851" s="20" t="s">
        <v>368</v>
      </c>
      <c r="B851" s="15" t="s">
        <v>152</v>
      </c>
      <c r="C851" s="16" t="n">
        <v>2301</v>
      </c>
      <c r="D851" s="28" t="s">
        <v>444</v>
      </c>
      <c r="E851" s="18" t="s">
        <v>17</v>
      </c>
      <c r="F851" s="18" t="n">
        <v>1</v>
      </c>
      <c r="G851" s="19" t="n">
        <v>75</v>
      </c>
      <c r="H851" s="19" t="n">
        <f aca="false">G851*F851</f>
        <v>75</v>
      </c>
      <c r="I851" s="18" t="s">
        <v>370</v>
      </c>
    </row>
    <row r="852" customFormat="false" ht="31.8" hidden="false" customHeight="true" outlineLevel="0" collapsed="false">
      <c r="A852" s="20" t="s">
        <v>368</v>
      </c>
      <c r="B852" s="15" t="s">
        <v>152</v>
      </c>
      <c r="C852" s="16" t="n">
        <v>2302</v>
      </c>
      <c r="D852" s="28" t="s">
        <v>416</v>
      </c>
      <c r="E852" s="18" t="s">
        <v>17</v>
      </c>
      <c r="F852" s="18" t="n">
        <v>1</v>
      </c>
      <c r="G852" s="19" t="n">
        <v>187</v>
      </c>
      <c r="H852" s="19" t="n">
        <f aca="false">G852*F852</f>
        <v>187</v>
      </c>
      <c r="I852" s="18" t="s">
        <v>370</v>
      </c>
    </row>
    <row r="853" customFormat="false" ht="31.8" hidden="false" customHeight="true" outlineLevel="0" collapsed="false">
      <c r="A853" s="20" t="s">
        <v>368</v>
      </c>
      <c r="B853" s="15" t="s">
        <v>152</v>
      </c>
      <c r="C853" s="16" t="n">
        <v>2303</v>
      </c>
      <c r="D853" s="28" t="s">
        <v>445</v>
      </c>
      <c r="E853" s="18" t="s">
        <v>17</v>
      </c>
      <c r="F853" s="18" t="n">
        <v>1</v>
      </c>
      <c r="G853" s="19" t="n">
        <v>36.34</v>
      </c>
      <c r="H853" s="19" t="n">
        <f aca="false">G853*F853</f>
        <v>36.34</v>
      </c>
      <c r="I853" s="18" t="s">
        <v>370</v>
      </c>
    </row>
    <row r="854" customFormat="false" ht="31.8" hidden="false" customHeight="true" outlineLevel="0" collapsed="false">
      <c r="A854" s="20" t="s">
        <v>368</v>
      </c>
      <c r="B854" s="15" t="s">
        <v>152</v>
      </c>
      <c r="C854" s="16" t="n">
        <v>2304</v>
      </c>
      <c r="D854" s="28" t="s">
        <v>445</v>
      </c>
      <c r="E854" s="18" t="s">
        <v>17</v>
      </c>
      <c r="F854" s="18" t="n">
        <v>1</v>
      </c>
      <c r="G854" s="19" t="n">
        <v>36.34</v>
      </c>
      <c r="H854" s="19" t="n">
        <f aca="false">G854*F854</f>
        <v>36.34</v>
      </c>
      <c r="I854" s="18" t="s">
        <v>370</v>
      </c>
    </row>
    <row r="855" customFormat="false" ht="31.8" hidden="false" customHeight="true" outlineLevel="0" collapsed="false">
      <c r="A855" s="20" t="s">
        <v>368</v>
      </c>
      <c r="B855" s="15" t="s">
        <v>152</v>
      </c>
      <c r="C855" s="16" t="n">
        <v>2305</v>
      </c>
      <c r="D855" s="28" t="s">
        <v>445</v>
      </c>
      <c r="E855" s="18" t="s">
        <v>17</v>
      </c>
      <c r="F855" s="18" t="n">
        <v>1</v>
      </c>
      <c r="G855" s="19" t="n">
        <v>36.34</v>
      </c>
      <c r="H855" s="19" t="n">
        <f aca="false">G855*F855</f>
        <v>36.34</v>
      </c>
      <c r="I855" s="18" t="s">
        <v>370</v>
      </c>
    </row>
    <row r="856" customFormat="false" ht="31.8" hidden="false" customHeight="true" outlineLevel="0" collapsed="false">
      <c r="A856" s="20" t="s">
        <v>368</v>
      </c>
      <c r="B856" s="15" t="s">
        <v>152</v>
      </c>
      <c r="C856" s="16" t="n">
        <v>2306</v>
      </c>
      <c r="D856" s="28" t="s">
        <v>445</v>
      </c>
      <c r="E856" s="18" t="s">
        <v>17</v>
      </c>
      <c r="F856" s="18" t="n">
        <v>1</v>
      </c>
      <c r="G856" s="19" t="n">
        <v>36.34</v>
      </c>
      <c r="H856" s="19" t="n">
        <f aca="false">G856*F856</f>
        <v>36.34</v>
      </c>
      <c r="I856" s="18" t="s">
        <v>370</v>
      </c>
    </row>
    <row r="857" customFormat="false" ht="31.8" hidden="false" customHeight="true" outlineLevel="0" collapsed="false">
      <c r="A857" s="20" t="s">
        <v>368</v>
      </c>
      <c r="B857" s="15" t="s">
        <v>152</v>
      </c>
      <c r="C857" s="16" t="n">
        <v>2307</v>
      </c>
      <c r="D857" s="28" t="s">
        <v>446</v>
      </c>
      <c r="E857" s="18" t="s">
        <v>17</v>
      </c>
      <c r="F857" s="18" t="n">
        <v>1</v>
      </c>
      <c r="G857" s="19" t="n">
        <v>96.35</v>
      </c>
      <c r="H857" s="19" t="n">
        <f aca="false">G857*F857</f>
        <v>96.35</v>
      </c>
      <c r="I857" s="18" t="s">
        <v>370</v>
      </c>
    </row>
    <row r="858" customFormat="false" ht="31.8" hidden="false" customHeight="true" outlineLevel="0" collapsed="false">
      <c r="A858" s="20" t="s">
        <v>368</v>
      </c>
      <c r="B858" s="15" t="s">
        <v>152</v>
      </c>
      <c r="C858" s="16" t="n">
        <v>2308</v>
      </c>
      <c r="D858" s="28" t="s">
        <v>446</v>
      </c>
      <c r="E858" s="18" t="s">
        <v>17</v>
      </c>
      <c r="F858" s="18" t="n">
        <v>1</v>
      </c>
      <c r="G858" s="19" t="n">
        <v>96.35</v>
      </c>
      <c r="H858" s="19" t="n">
        <f aca="false">G858*F858</f>
        <v>96.35</v>
      </c>
      <c r="I858" s="18" t="s">
        <v>370</v>
      </c>
    </row>
    <row r="859" customFormat="false" ht="31.8" hidden="false" customHeight="true" outlineLevel="0" collapsed="false">
      <c r="A859" s="20" t="s">
        <v>368</v>
      </c>
      <c r="B859" s="15" t="s">
        <v>152</v>
      </c>
      <c r="C859" s="16" t="n">
        <v>2309</v>
      </c>
      <c r="D859" s="28" t="s">
        <v>446</v>
      </c>
      <c r="E859" s="18" t="s">
        <v>17</v>
      </c>
      <c r="F859" s="18" t="n">
        <v>1</v>
      </c>
      <c r="G859" s="19" t="n">
        <v>96.35</v>
      </c>
      <c r="H859" s="19" t="n">
        <f aca="false">G859*F859</f>
        <v>96.35</v>
      </c>
      <c r="I859" s="18" t="s">
        <v>370</v>
      </c>
    </row>
    <row r="860" customFormat="false" ht="31.8" hidden="false" customHeight="true" outlineLevel="0" collapsed="false">
      <c r="A860" s="20" t="s">
        <v>368</v>
      </c>
      <c r="B860" s="15" t="s">
        <v>152</v>
      </c>
      <c r="C860" s="16" t="n">
        <v>2310</v>
      </c>
      <c r="D860" s="28" t="s">
        <v>446</v>
      </c>
      <c r="E860" s="18" t="s">
        <v>17</v>
      </c>
      <c r="F860" s="18" t="n">
        <v>1</v>
      </c>
      <c r="G860" s="19" t="n">
        <v>96.35</v>
      </c>
      <c r="H860" s="19" t="n">
        <f aca="false">G860*F860</f>
        <v>96.35</v>
      </c>
      <c r="I860" s="18" t="s">
        <v>370</v>
      </c>
    </row>
    <row r="861" customFormat="false" ht="31.8" hidden="false" customHeight="true" outlineLevel="0" collapsed="false">
      <c r="A861" s="20" t="s">
        <v>368</v>
      </c>
      <c r="B861" s="15" t="s">
        <v>152</v>
      </c>
      <c r="C861" s="16" t="n">
        <v>2311</v>
      </c>
      <c r="D861" s="28" t="s">
        <v>447</v>
      </c>
      <c r="E861" s="18" t="s">
        <v>17</v>
      </c>
      <c r="F861" s="18" t="n">
        <v>1</v>
      </c>
      <c r="G861" s="19" t="n">
        <v>60.8</v>
      </c>
      <c r="H861" s="19" t="n">
        <f aca="false">G861*F861</f>
        <v>60.8</v>
      </c>
      <c r="I861" s="18" t="s">
        <v>370</v>
      </c>
    </row>
    <row r="862" customFormat="false" ht="31.8" hidden="false" customHeight="true" outlineLevel="0" collapsed="false">
      <c r="A862" s="20" t="s">
        <v>368</v>
      </c>
      <c r="B862" s="15" t="s">
        <v>152</v>
      </c>
      <c r="C862" s="16" t="n">
        <v>2312</v>
      </c>
      <c r="D862" s="28" t="s">
        <v>447</v>
      </c>
      <c r="E862" s="18" t="s">
        <v>17</v>
      </c>
      <c r="F862" s="18" t="n">
        <v>1</v>
      </c>
      <c r="G862" s="19" t="n">
        <v>60.8</v>
      </c>
      <c r="H862" s="19" t="n">
        <f aca="false">G862*F862</f>
        <v>60.8</v>
      </c>
      <c r="I862" s="18" t="s">
        <v>370</v>
      </c>
    </row>
    <row r="863" customFormat="false" ht="31.8" hidden="false" customHeight="true" outlineLevel="0" collapsed="false">
      <c r="A863" s="20" t="s">
        <v>368</v>
      </c>
      <c r="B863" s="15" t="s">
        <v>152</v>
      </c>
      <c r="C863" s="16" t="n">
        <v>2313</v>
      </c>
      <c r="D863" s="28" t="s">
        <v>447</v>
      </c>
      <c r="E863" s="18" t="s">
        <v>17</v>
      </c>
      <c r="F863" s="18" t="n">
        <v>1</v>
      </c>
      <c r="G863" s="19" t="n">
        <v>60.8</v>
      </c>
      <c r="H863" s="19" t="n">
        <f aca="false">G863*F863</f>
        <v>60.8</v>
      </c>
      <c r="I863" s="18" t="s">
        <v>370</v>
      </c>
    </row>
    <row r="864" customFormat="false" ht="31.8" hidden="false" customHeight="true" outlineLevel="0" collapsed="false">
      <c r="A864" s="20" t="s">
        <v>368</v>
      </c>
      <c r="B864" s="15" t="s">
        <v>152</v>
      </c>
      <c r="C864" s="16" t="n">
        <v>2314</v>
      </c>
      <c r="D864" s="28" t="s">
        <v>447</v>
      </c>
      <c r="E864" s="18" t="s">
        <v>17</v>
      </c>
      <c r="F864" s="18" t="n">
        <v>1</v>
      </c>
      <c r="G864" s="19" t="n">
        <v>60.8</v>
      </c>
      <c r="H864" s="19" t="n">
        <f aca="false">G864*F864</f>
        <v>60.8</v>
      </c>
      <c r="I864" s="18" t="s">
        <v>370</v>
      </c>
    </row>
    <row r="865" customFormat="false" ht="31.8" hidden="false" customHeight="true" outlineLevel="0" collapsed="false">
      <c r="A865" s="20" t="s">
        <v>368</v>
      </c>
      <c r="B865" s="15" t="s">
        <v>152</v>
      </c>
      <c r="C865" s="16" t="n">
        <v>2315</v>
      </c>
      <c r="D865" s="28" t="s">
        <v>448</v>
      </c>
      <c r="E865" s="18" t="s">
        <v>17</v>
      </c>
      <c r="F865" s="18" t="n">
        <v>1</v>
      </c>
      <c r="G865" s="19" t="n">
        <v>98</v>
      </c>
      <c r="H865" s="19" t="n">
        <f aca="false">G865*F865</f>
        <v>98</v>
      </c>
      <c r="I865" s="18" t="s">
        <v>370</v>
      </c>
    </row>
    <row r="866" customFormat="false" ht="31.8" hidden="false" customHeight="true" outlineLevel="0" collapsed="false">
      <c r="A866" s="20" t="s">
        <v>368</v>
      </c>
      <c r="B866" s="15" t="s">
        <v>152</v>
      </c>
      <c r="C866" s="16" t="n">
        <v>2316</v>
      </c>
      <c r="D866" s="28" t="s">
        <v>448</v>
      </c>
      <c r="E866" s="18" t="s">
        <v>17</v>
      </c>
      <c r="F866" s="18" t="n">
        <v>1</v>
      </c>
      <c r="G866" s="19" t="n">
        <v>98</v>
      </c>
      <c r="H866" s="19" t="n">
        <f aca="false">G866*F866</f>
        <v>98</v>
      </c>
      <c r="I866" s="18" t="s">
        <v>370</v>
      </c>
    </row>
    <row r="867" customFormat="false" ht="31.8" hidden="false" customHeight="true" outlineLevel="0" collapsed="false">
      <c r="A867" s="20" t="s">
        <v>368</v>
      </c>
      <c r="B867" s="15" t="s">
        <v>152</v>
      </c>
      <c r="C867" s="16" t="n">
        <v>2317</v>
      </c>
      <c r="D867" s="28" t="s">
        <v>448</v>
      </c>
      <c r="E867" s="18" t="s">
        <v>17</v>
      </c>
      <c r="F867" s="18" t="n">
        <v>1</v>
      </c>
      <c r="G867" s="19" t="n">
        <v>98</v>
      </c>
      <c r="H867" s="19" t="n">
        <f aca="false">G867*F867</f>
        <v>98</v>
      </c>
      <c r="I867" s="18" t="s">
        <v>370</v>
      </c>
    </row>
    <row r="868" customFormat="false" ht="31.8" hidden="false" customHeight="true" outlineLevel="0" collapsed="false">
      <c r="A868" s="20" t="s">
        <v>368</v>
      </c>
      <c r="B868" s="15" t="s">
        <v>152</v>
      </c>
      <c r="C868" s="16" t="n">
        <v>2318</v>
      </c>
      <c r="D868" s="28" t="s">
        <v>448</v>
      </c>
      <c r="E868" s="18" t="s">
        <v>17</v>
      </c>
      <c r="F868" s="18" t="n">
        <v>1</v>
      </c>
      <c r="G868" s="19" t="n">
        <v>98</v>
      </c>
      <c r="H868" s="19" t="n">
        <f aca="false">G868*F868</f>
        <v>98</v>
      </c>
      <c r="I868" s="18" t="s">
        <v>370</v>
      </c>
    </row>
    <row r="869" customFormat="false" ht="31.8" hidden="false" customHeight="true" outlineLevel="0" collapsed="false">
      <c r="A869" s="20" t="s">
        <v>368</v>
      </c>
      <c r="B869" s="15" t="s">
        <v>152</v>
      </c>
      <c r="C869" s="16" t="n">
        <v>2319</v>
      </c>
      <c r="D869" s="28" t="s">
        <v>449</v>
      </c>
      <c r="E869" s="18" t="s">
        <v>17</v>
      </c>
      <c r="F869" s="18" t="n">
        <v>1</v>
      </c>
      <c r="G869" s="19" t="n">
        <v>46.6</v>
      </c>
      <c r="H869" s="19" t="n">
        <f aca="false">G869*F869</f>
        <v>46.6</v>
      </c>
      <c r="I869" s="18" t="s">
        <v>370</v>
      </c>
    </row>
    <row r="870" customFormat="false" ht="31.8" hidden="false" customHeight="true" outlineLevel="0" collapsed="false">
      <c r="A870" s="20" t="s">
        <v>368</v>
      </c>
      <c r="B870" s="15" t="s">
        <v>152</v>
      </c>
      <c r="C870" s="16" t="n">
        <v>2320</v>
      </c>
      <c r="D870" s="28" t="s">
        <v>449</v>
      </c>
      <c r="E870" s="18" t="s">
        <v>17</v>
      </c>
      <c r="F870" s="18" t="n">
        <v>1</v>
      </c>
      <c r="G870" s="19" t="n">
        <v>46.6</v>
      </c>
      <c r="H870" s="19" t="n">
        <f aca="false">G870*F870</f>
        <v>46.6</v>
      </c>
      <c r="I870" s="18" t="s">
        <v>370</v>
      </c>
    </row>
    <row r="871" customFormat="false" ht="31.8" hidden="false" customHeight="true" outlineLevel="0" collapsed="false">
      <c r="A871" s="20" t="s">
        <v>368</v>
      </c>
      <c r="B871" s="15" t="s">
        <v>152</v>
      </c>
      <c r="C871" s="16" t="n">
        <v>2321</v>
      </c>
      <c r="D871" s="28" t="s">
        <v>449</v>
      </c>
      <c r="E871" s="18" t="s">
        <v>17</v>
      </c>
      <c r="F871" s="18" t="n">
        <v>1</v>
      </c>
      <c r="G871" s="19" t="n">
        <v>46.6</v>
      </c>
      <c r="H871" s="19" t="n">
        <f aca="false">G871*F871</f>
        <v>46.6</v>
      </c>
      <c r="I871" s="18" t="s">
        <v>370</v>
      </c>
    </row>
    <row r="872" customFormat="false" ht="31.8" hidden="false" customHeight="true" outlineLevel="0" collapsed="false">
      <c r="A872" s="20" t="s">
        <v>368</v>
      </c>
      <c r="B872" s="15" t="s">
        <v>152</v>
      </c>
      <c r="C872" s="16" t="n">
        <v>2322</v>
      </c>
      <c r="D872" s="28" t="s">
        <v>449</v>
      </c>
      <c r="E872" s="18" t="s">
        <v>17</v>
      </c>
      <c r="F872" s="18" t="n">
        <v>1</v>
      </c>
      <c r="G872" s="19" t="n">
        <v>46.6</v>
      </c>
      <c r="H872" s="19" t="n">
        <f aca="false">G872*F872</f>
        <v>46.6</v>
      </c>
      <c r="I872" s="18" t="s">
        <v>370</v>
      </c>
    </row>
    <row r="873" customFormat="false" ht="31.8" hidden="false" customHeight="true" outlineLevel="0" collapsed="false">
      <c r="A873" s="20" t="s">
        <v>368</v>
      </c>
      <c r="B873" s="15" t="s">
        <v>152</v>
      </c>
      <c r="C873" s="16" t="n">
        <v>2323</v>
      </c>
      <c r="D873" s="28" t="s">
        <v>450</v>
      </c>
      <c r="E873" s="18" t="s">
        <v>17</v>
      </c>
      <c r="F873" s="18" t="n">
        <v>1</v>
      </c>
      <c r="G873" s="19" t="n">
        <v>115.3</v>
      </c>
      <c r="H873" s="19" t="n">
        <f aca="false">G873*F873</f>
        <v>115.3</v>
      </c>
      <c r="I873" s="18" t="s">
        <v>370</v>
      </c>
    </row>
    <row r="874" customFormat="false" ht="31.8" hidden="false" customHeight="true" outlineLevel="0" collapsed="false">
      <c r="A874" s="20" t="s">
        <v>368</v>
      </c>
      <c r="B874" s="15" t="s">
        <v>152</v>
      </c>
      <c r="C874" s="16" t="n">
        <v>2324</v>
      </c>
      <c r="D874" s="28" t="s">
        <v>450</v>
      </c>
      <c r="E874" s="18" t="s">
        <v>17</v>
      </c>
      <c r="F874" s="18" t="n">
        <v>1</v>
      </c>
      <c r="G874" s="19" t="n">
        <v>115.3</v>
      </c>
      <c r="H874" s="19" t="n">
        <f aca="false">G874*F874</f>
        <v>115.3</v>
      </c>
      <c r="I874" s="18" t="s">
        <v>370</v>
      </c>
    </row>
    <row r="875" customFormat="false" ht="31.8" hidden="false" customHeight="true" outlineLevel="0" collapsed="false">
      <c r="A875" s="20" t="s">
        <v>368</v>
      </c>
      <c r="B875" s="15" t="s">
        <v>152</v>
      </c>
      <c r="C875" s="16" t="n">
        <v>2325</v>
      </c>
      <c r="D875" s="28" t="s">
        <v>450</v>
      </c>
      <c r="E875" s="18" t="s">
        <v>17</v>
      </c>
      <c r="F875" s="18" t="n">
        <v>1</v>
      </c>
      <c r="G875" s="19" t="n">
        <v>115.3</v>
      </c>
      <c r="H875" s="19" t="n">
        <f aca="false">G875*F875</f>
        <v>115.3</v>
      </c>
      <c r="I875" s="18" t="s">
        <v>370</v>
      </c>
    </row>
    <row r="876" customFormat="false" ht="31.8" hidden="false" customHeight="true" outlineLevel="0" collapsed="false">
      <c r="A876" s="20" t="s">
        <v>368</v>
      </c>
      <c r="B876" s="15" t="s">
        <v>152</v>
      </c>
      <c r="C876" s="16" t="n">
        <v>2326</v>
      </c>
      <c r="D876" s="28" t="s">
        <v>450</v>
      </c>
      <c r="E876" s="18" t="s">
        <v>17</v>
      </c>
      <c r="F876" s="18" t="n">
        <v>1</v>
      </c>
      <c r="G876" s="19" t="n">
        <v>115.3</v>
      </c>
      <c r="H876" s="19" t="n">
        <f aca="false">G876*F876</f>
        <v>115.3</v>
      </c>
      <c r="I876" s="18" t="s">
        <v>370</v>
      </c>
    </row>
    <row r="877" customFormat="false" ht="31.8" hidden="false" customHeight="true" outlineLevel="0" collapsed="false">
      <c r="A877" s="20" t="s">
        <v>368</v>
      </c>
      <c r="B877" s="15" t="s">
        <v>152</v>
      </c>
      <c r="C877" s="16" t="n">
        <v>2327</v>
      </c>
      <c r="D877" s="28" t="s">
        <v>451</v>
      </c>
      <c r="E877" s="18" t="s">
        <v>17</v>
      </c>
      <c r="F877" s="18" t="n">
        <v>1</v>
      </c>
      <c r="G877" s="19" t="n">
        <v>90</v>
      </c>
      <c r="H877" s="19" t="n">
        <f aca="false">G877*F877</f>
        <v>90</v>
      </c>
      <c r="I877" s="18" t="s">
        <v>370</v>
      </c>
    </row>
    <row r="878" customFormat="false" ht="31.8" hidden="false" customHeight="true" outlineLevel="0" collapsed="false">
      <c r="A878" s="20" t="s">
        <v>368</v>
      </c>
      <c r="B878" s="15" t="s">
        <v>152</v>
      </c>
      <c r="C878" s="16" t="n">
        <v>2328</v>
      </c>
      <c r="D878" s="28" t="s">
        <v>451</v>
      </c>
      <c r="E878" s="18" t="s">
        <v>17</v>
      </c>
      <c r="F878" s="18" t="n">
        <v>1</v>
      </c>
      <c r="G878" s="19" t="n">
        <v>90</v>
      </c>
      <c r="H878" s="19" t="n">
        <f aca="false">G878*F878</f>
        <v>90</v>
      </c>
      <c r="I878" s="18" t="s">
        <v>370</v>
      </c>
    </row>
    <row r="879" customFormat="false" ht="31.8" hidden="false" customHeight="true" outlineLevel="0" collapsed="false">
      <c r="A879" s="20" t="s">
        <v>368</v>
      </c>
      <c r="B879" s="15" t="s">
        <v>152</v>
      </c>
      <c r="C879" s="16" t="n">
        <v>2329</v>
      </c>
      <c r="D879" s="28" t="s">
        <v>451</v>
      </c>
      <c r="E879" s="18" t="s">
        <v>17</v>
      </c>
      <c r="F879" s="18" t="n">
        <v>1</v>
      </c>
      <c r="G879" s="19" t="n">
        <v>90</v>
      </c>
      <c r="H879" s="19" t="n">
        <f aca="false">G879*F879</f>
        <v>90</v>
      </c>
      <c r="I879" s="18" t="s">
        <v>370</v>
      </c>
    </row>
    <row r="880" customFormat="false" ht="31.8" hidden="false" customHeight="true" outlineLevel="0" collapsed="false">
      <c r="A880" s="20" t="s">
        <v>368</v>
      </c>
      <c r="B880" s="15" t="s">
        <v>152</v>
      </c>
      <c r="C880" s="16" t="n">
        <v>2330</v>
      </c>
      <c r="D880" s="28" t="s">
        <v>451</v>
      </c>
      <c r="E880" s="18" t="s">
        <v>17</v>
      </c>
      <c r="F880" s="18" t="n">
        <v>1</v>
      </c>
      <c r="G880" s="19" t="n">
        <v>90</v>
      </c>
      <c r="H880" s="19" t="n">
        <f aca="false">G880*F880</f>
        <v>90</v>
      </c>
      <c r="I880" s="18" t="s">
        <v>370</v>
      </c>
    </row>
    <row r="881" customFormat="false" ht="31.8" hidden="false" customHeight="true" outlineLevel="0" collapsed="false">
      <c r="A881" s="20" t="s">
        <v>368</v>
      </c>
      <c r="B881" s="15" t="s">
        <v>152</v>
      </c>
      <c r="C881" s="16" t="n">
        <v>2331</v>
      </c>
      <c r="D881" s="28" t="s">
        <v>452</v>
      </c>
      <c r="E881" s="18" t="s">
        <v>17</v>
      </c>
      <c r="F881" s="18" t="n">
        <v>1</v>
      </c>
      <c r="G881" s="19" t="n">
        <v>44.24</v>
      </c>
      <c r="H881" s="19" t="n">
        <f aca="false">G881*F881</f>
        <v>44.24</v>
      </c>
      <c r="I881" s="18" t="s">
        <v>370</v>
      </c>
    </row>
    <row r="882" customFormat="false" ht="31.8" hidden="false" customHeight="true" outlineLevel="0" collapsed="false">
      <c r="A882" s="20" t="s">
        <v>368</v>
      </c>
      <c r="B882" s="15" t="s">
        <v>152</v>
      </c>
      <c r="C882" s="16" t="n">
        <v>2332</v>
      </c>
      <c r="D882" s="28" t="s">
        <v>452</v>
      </c>
      <c r="E882" s="18" t="s">
        <v>17</v>
      </c>
      <c r="F882" s="18" t="n">
        <v>1</v>
      </c>
      <c r="G882" s="19" t="n">
        <v>44.24</v>
      </c>
      <c r="H882" s="19" t="n">
        <f aca="false">G882*F882</f>
        <v>44.24</v>
      </c>
      <c r="I882" s="18" t="s">
        <v>370</v>
      </c>
    </row>
    <row r="883" customFormat="false" ht="31.8" hidden="false" customHeight="true" outlineLevel="0" collapsed="false">
      <c r="A883" s="20" t="s">
        <v>368</v>
      </c>
      <c r="B883" s="15" t="s">
        <v>152</v>
      </c>
      <c r="C883" s="16" t="n">
        <v>2333</v>
      </c>
      <c r="D883" s="28" t="s">
        <v>452</v>
      </c>
      <c r="E883" s="18" t="s">
        <v>17</v>
      </c>
      <c r="F883" s="18" t="n">
        <v>1</v>
      </c>
      <c r="G883" s="19" t="n">
        <v>44.24</v>
      </c>
      <c r="H883" s="19" t="n">
        <f aca="false">G883*F883</f>
        <v>44.24</v>
      </c>
      <c r="I883" s="18" t="s">
        <v>370</v>
      </c>
    </row>
    <row r="884" customFormat="false" ht="31.8" hidden="false" customHeight="true" outlineLevel="0" collapsed="false">
      <c r="A884" s="20" t="s">
        <v>368</v>
      </c>
      <c r="B884" s="15" t="s">
        <v>152</v>
      </c>
      <c r="C884" s="16" t="n">
        <v>2334</v>
      </c>
      <c r="D884" s="28" t="s">
        <v>453</v>
      </c>
      <c r="E884" s="18" t="s">
        <v>17</v>
      </c>
      <c r="F884" s="18" t="n">
        <v>1</v>
      </c>
      <c r="G884" s="19" t="n">
        <v>109.8</v>
      </c>
      <c r="H884" s="19" t="n">
        <f aca="false">G884*F884</f>
        <v>109.8</v>
      </c>
      <c r="I884" s="18" t="s">
        <v>370</v>
      </c>
    </row>
    <row r="885" customFormat="false" ht="31.8" hidden="false" customHeight="true" outlineLevel="0" collapsed="false">
      <c r="A885" s="20" t="s">
        <v>368</v>
      </c>
      <c r="B885" s="15" t="s">
        <v>152</v>
      </c>
      <c r="C885" s="16" t="n">
        <v>2335</v>
      </c>
      <c r="D885" s="28" t="s">
        <v>453</v>
      </c>
      <c r="E885" s="18" t="s">
        <v>17</v>
      </c>
      <c r="F885" s="18" t="n">
        <v>1</v>
      </c>
      <c r="G885" s="19" t="n">
        <v>109.8</v>
      </c>
      <c r="H885" s="19" t="n">
        <f aca="false">G885*F885</f>
        <v>109.8</v>
      </c>
      <c r="I885" s="18" t="s">
        <v>370</v>
      </c>
    </row>
    <row r="886" customFormat="false" ht="31.8" hidden="false" customHeight="true" outlineLevel="0" collapsed="false">
      <c r="A886" s="20" t="s">
        <v>368</v>
      </c>
      <c r="B886" s="15" t="s">
        <v>152</v>
      </c>
      <c r="C886" s="16" t="n">
        <v>2336</v>
      </c>
      <c r="D886" s="28" t="s">
        <v>453</v>
      </c>
      <c r="E886" s="18" t="s">
        <v>17</v>
      </c>
      <c r="F886" s="18" t="n">
        <v>1</v>
      </c>
      <c r="G886" s="19" t="n">
        <v>109.8</v>
      </c>
      <c r="H886" s="19" t="n">
        <f aca="false">G886*F886</f>
        <v>109.8</v>
      </c>
      <c r="I886" s="18" t="s">
        <v>370</v>
      </c>
    </row>
    <row r="887" customFormat="false" ht="31.8" hidden="false" customHeight="true" outlineLevel="0" collapsed="false">
      <c r="A887" s="20" t="s">
        <v>368</v>
      </c>
      <c r="B887" s="15" t="s">
        <v>152</v>
      </c>
      <c r="C887" s="16" t="n">
        <v>2337</v>
      </c>
      <c r="D887" s="28" t="s">
        <v>454</v>
      </c>
      <c r="E887" s="18" t="s">
        <v>17</v>
      </c>
      <c r="F887" s="18" t="n">
        <v>1</v>
      </c>
      <c r="G887" s="19" t="n">
        <v>78.2</v>
      </c>
      <c r="H887" s="19" t="n">
        <f aca="false">G887*F887</f>
        <v>78.2</v>
      </c>
      <c r="I887" s="18" t="s">
        <v>370</v>
      </c>
    </row>
    <row r="888" customFormat="false" ht="31.8" hidden="false" customHeight="true" outlineLevel="0" collapsed="false">
      <c r="A888" s="20" t="s">
        <v>368</v>
      </c>
      <c r="B888" s="15" t="s">
        <v>152</v>
      </c>
      <c r="C888" s="16" t="n">
        <v>2338</v>
      </c>
      <c r="D888" s="28" t="s">
        <v>454</v>
      </c>
      <c r="E888" s="18" t="s">
        <v>17</v>
      </c>
      <c r="F888" s="18" t="n">
        <v>1</v>
      </c>
      <c r="G888" s="19" t="n">
        <v>78.2</v>
      </c>
      <c r="H888" s="19" t="n">
        <f aca="false">G888*F888</f>
        <v>78.2</v>
      </c>
      <c r="I888" s="18" t="s">
        <v>370</v>
      </c>
    </row>
    <row r="889" customFormat="false" ht="31.8" hidden="false" customHeight="true" outlineLevel="0" collapsed="false">
      <c r="A889" s="20" t="s">
        <v>368</v>
      </c>
      <c r="B889" s="15" t="s">
        <v>152</v>
      </c>
      <c r="C889" s="16" t="n">
        <v>2339</v>
      </c>
      <c r="D889" s="28" t="s">
        <v>454</v>
      </c>
      <c r="E889" s="18" t="s">
        <v>17</v>
      </c>
      <c r="F889" s="18" t="n">
        <v>1</v>
      </c>
      <c r="G889" s="19" t="n">
        <v>78.2</v>
      </c>
      <c r="H889" s="19" t="n">
        <f aca="false">G889*F889</f>
        <v>78.2</v>
      </c>
      <c r="I889" s="18" t="s">
        <v>370</v>
      </c>
    </row>
    <row r="890" customFormat="false" ht="31.8" hidden="false" customHeight="true" outlineLevel="0" collapsed="false">
      <c r="A890" s="20" t="s">
        <v>368</v>
      </c>
      <c r="B890" s="15" t="s">
        <v>152</v>
      </c>
      <c r="C890" s="16" t="n">
        <v>2340</v>
      </c>
      <c r="D890" s="28" t="s">
        <v>455</v>
      </c>
      <c r="E890" s="18" t="s">
        <v>17</v>
      </c>
      <c r="F890" s="18" t="n">
        <v>1</v>
      </c>
      <c r="G890" s="19" t="n">
        <v>67.9</v>
      </c>
      <c r="H890" s="19" t="n">
        <f aca="false">G890*F890</f>
        <v>67.9</v>
      </c>
      <c r="I890" s="18" t="s">
        <v>370</v>
      </c>
    </row>
    <row r="891" customFormat="false" ht="31.8" hidden="false" customHeight="true" outlineLevel="0" collapsed="false">
      <c r="A891" s="20" t="s">
        <v>368</v>
      </c>
      <c r="B891" s="15" t="s">
        <v>152</v>
      </c>
      <c r="C891" s="16" t="n">
        <v>2341</v>
      </c>
      <c r="D891" s="28" t="s">
        <v>455</v>
      </c>
      <c r="E891" s="18" t="s">
        <v>17</v>
      </c>
      <c r="F891" s="18" t="n">
        <v>1</v>
      </c>
      <c r="G891" s="19" t="n">
        <v>67.9</v>
      </c>
      <c r="H891" s="19" t="n">
        <f aca="false">G891*F891</f>
        <v>67.9</v>
      </c>
      <c r="I891" s="18" t="s">
        <v>370</v>
      </c>
    </row>
    <row r="892" customFormat="false" ht="31.8" hidden="false" customHeight="true" outlineLevel="0" collapsed="false">
      <c r="A892" s="20" t="s">
        <v>368</v>
      </c>
      <c r="B892" s="15" t="s">
        <v>152</v>
      </c>
      <c r="C892" s="16" t="n">
        <v>2342</v>
      </c>
      <c r="D892" s="28" t="s">
        <v>455</v>
      </c>
      <c r="E892" s="18" t="s">
        <v>17</v>
      </c>
      <c r="F892" s="18" t="n">
        <v>1</v>
      </c>
      <c r="G892" s="19" t="n">
        <v>67.9</v>
      </c>
      <c r="H892" s="19" t="n">
        <f aca="false">G892*F892</f>
        <v>67.9</v>
      </c>
      <c r="I892" s="18" t="s">
        <v>370</v>
      </c>
    </row>
    <row r="893" customFormat="false" ht="31.8" hidden="false" customHeight="true" outlineLevel="0" collapsed="false">
      <c r="A893" s="20" t="s">
        <v>368</v>
      </c>
      <c r="B893" s="15" t="s">
        <v>152</v>
      </c>
      <c r="C893" s="16" t="n">
        <v>2343</v>
      </c>
      <c r="D893" s="28" t="s">
        <v>455</v>
      </c>
      <c r="E893" s="18" t="s">
        <v>17</v>
      </c>
      <c r="F893" s="18" t="n">
        <v>1</v>
      </c>
      <c r="G893" s="19" t="n">
        <v>67.9</v>
      </c>
      <c r="H893" s="19" t="n">
        <f aca="false">G893*F893</f>
        <v>67.9</v>
      </c>
      <c r="I893" s="18" t="s">
        <v>370</v>
      </c>
    </row>
    <row r="894" customFormat="false" ht="31.8" hidden="false" customHeight="true" outlineLevel="0" collapsed="false">
      <c r="A894" s="20" t="s">
        <v>368</v>
      </c>
      <c r="B894" s="15" t="s">
        <v>152</v>
      </c>
      <c r="C894" s="16" t="n">
        <v>2344</v>
      </c>
      <c r="D894" s="28" t="s">
        <v>456</v>
      </c>
      <c r="E894" s="18" t="s">
        <v>17</v>
      </c>
      <c r="F894" s="18" t="n">
        <v>1</v>
      </c>
      <c r="G894" s="19" t="n">
        <v>52.14</v>
      </c>
      <c r="H894" s="19" t="n">
        <f aca="false">G894*F894</f>
        <v>52.14</v>
      </c>
      <c r="I894" s="18" t="s">
        <v>370</v>
      </c>
    </row>
    <row r="895" customFormat="false" ht="31.8" hidden="false" customHeight="true" outlineLevel="0" collapsed="false">
      <c r="A895" s="20" t="s">
        <v>368</v>
      </c>
      <c r="B895" s="15" t="s">
        <v>152</v>
      </c>
      <c r="C895" s="16" t="n">
        <v>2345</v>
      </c>
      <c r="D895" s="28" t="s">
        <v>456</v>
      </c>
      <c r="E895" s="18" t="s">
        <v>17</v>
      </c>
      <c r="F895" s="18" t="n">
        <v>1</v>
      </c>
      <c r="G895" s="19" t="n">
        <v>52.14</v>
      </c>
      <c r="H895" s="19" t="n">
        <f aca="false">G895*F895</f>
        <v>52.14</v>
      </c>
      <c r="I895" s="18" t="s">
        <v>370</v>
      </c>
    </row>
    <row r="896" customFormat="false" ht="31.8" hidden="false" customHeight="true" outlineLevel="0" collapsed="false">
      <c r="A896" s="20" t="s">
        <v>368</v>
      </c>
      <c r="B896" s="15" t="s">
        <v>152</v>
      </c>
      <c r="C896" s="16" t="n">
        <v>2346</v>
      </c>
      <c r="D896" s="28" t="s">
        <v>456</v>
      </c>
      <c r="E896" s="18" t="s">
        <v>17</v>
      </c>
      <c r="F896" s="18" t="n">
        <v>1</v>
      </c>
      <c r="G896" s="19" t="n">
        <v>52.14</v>
      </c>
      <c r="H896" s="19" t="n">
        <f aca="false">G896*F896</f>
        <v>52.14</v>
      </c>
      <c r="I896" s="18" t="s">
        <v>370</v>
      </c>
    </row>
    <row r="897" customFormat="false" ht="31.8" hidden="false" customHeight="true" outlineLevel="0" collapsed="false">
      <c r="A897" s="20" t="s">
        <v>368</v>
      </c>
      <c r="B897" s="15" t="s">
        <v>152</v>
      </c>
      <c r="C897" s="16" t="n">
        <v>2347</v>
      </c>
      <c r="D897" s="28" t="s">
        <v>457</v>
      </c>
      <c r="E897" s="18" t="s">
        <v>17</v>
      </c>
      <c r="F897" s="18" t="n">
        <v>1</v>
      </c>
      <c r="G897" s="19" t="n">
        <v>45.8</v>
      </c>
      <c r="H897" s="19" t="n">
        <f aca="false">G897*F897</f>
        <v>45.8</v>
      </c>
      <c r="I897" s="18" t="s">
        <v>370</v>
      </c>
    </row>
    <row r="898" customFormat="false" ht="31.8" hidden="false" customHeight="true" outlineLevel="0" collapsed="false">
      <c r="A898" s="20" t="s">
        <v>368</v>
      </c>
      <c r="B898" s="15" t="s">
        <v>152</v>
      </c>
      <c r="C898" s="16" t="n">
        <v>2348</v>
      </c>
      <c r="D898" s="28" t="s">
        <v>457</v>
      </c>
      <c r="E898" s="18" t="s">
        <v>17</v>
      </c>
      <c r="F898" s="18" t="n">
        <v>1</v>
      </c>
      <c r="G898" s="19" t="n">
        <v>45.8</v>
      </c>
      <c r="H898" s="19" t="n">
        <f aca="false">G898*F898</f>
        <v>45.8</v>
      </c>
      <c r="I898" s="18" t="s">
        <v>370</v>
      </c>
    </row>
    <row r="899" customFormat="false" ht="31.8" hidden="false" customHeight="true" outlineLevel="0" collapsed="false">
      <c r="A899" s="20" t="s">
        <v>368</v>
      </c>
      <c r="B899" s="15" t="s">
        <v>152</v>
      </c>
      <c r="C899" s="16" t="n">
        <v>2349</v>
      </c>
      <c r="D899" s="28" t="s">
        <v>457</v>
      </c>
      <c r="E899" s="18" t="s">
        <v>17</v>
      </c>
      <c r="F899" s="18" t="n">
        <v>1</v>
      </c>
      <c r="G899" s="19" t="n">
        <v>45.8</v>
      </c>
      <c r="H899" s="19" t="n">
        <f aca="false">G899*F899</f>
        <v>45.8</v>
      </c>
      <c r="I899" s="18" t="s">
        <v>370</v>
      </c>
    </row>
    <row r="900" customFormat="false" ht="31.8" hidden="false" customHeight="true" outlineLevel="0" collapsed="false">
      <c r="A900" s="20" t="s">
        <v>368</v>
      </c>
      <c r="B900" s="15" t="s">
        <v>152</v>
      </c>
      <c r="C900" s="16" t="n">
        <v>2350</v>
      </c>
      <c r="D900" s="28" t="s">
        <v>458</v>
      </c>
      <c r="E900" s="18" t="s">
        <v>17</v>
      </c>
      <c r="F900" s="18" t="n">
        <v>1</v>
      </c>
      <c r="G900" s="19" t="n">
        <v>109.8</v>
      </c>
      <c r="H900" s="19" t="n">
        <f aca="false">G900*F900</f>
        <v>109.8</v>
      </c>
      <c r="I900" s="18" t="s">
        <v>370</v>
      </c>
    </row>
    <row r="901" customFormat="false" ht="31.8" hidden="false" customHeight="true" outlineLevel="0" collapsed="false">
      <c r="A901" s="20" t="s">
        <v>368</v>
      </c>
      <c r="B901" s="15" t="s">
        <v>152</v>
      </c>
      <c r="C901" s="16" t="n">
        <v>2351</v>
      </c>
      <c r="D901" s="28" t="s">
        <v>458</v>
      </c>
      <c r="E901" s="18" t="s">
        <v>17</v>
      </c>
      <c r="F901" s="18" t="n">
        <v>1</v>
      </c>
      <c r="G901" s="19" t="n">
        <v>109.8</v>
      </c>
      <c r="H901" s="19" t="n">
        <f aca="false">G901*F901</f>
        <v>109.8</v>
      </c>
      <c r="I901" s="18" t="s">
        <v>370</v>
      </c>
    </row>
    <row r="902" customFormat="false" ht="31.8" hidden="false" customHeight="true" outlineLevel="0" collapsed="false">
      <c r="A902" s="20" t="s">
        <v>368</v>
      </c>
      <c r="B902" s="15" t="s">
        <v>152</v>
      </c>
      <c r="C902" s="16" t="n">
        <v>2352</v>
      </c>
      <c r="D902" s="28" t="s">
        <v>458</v>
      </c>
      <c r="E902" s="18" t="s">
        <v>17</v>
      </c>
      <c r="F902" s="18" t="n">
        <v>1</v>
      </c>
      <c r="G902" s="19" t="n">
        <v>109.8</v>
      </c>
      <c r="H902" s="19" t="n">
        <f aca="false">G902*F902</f>
        <v>109.8</v>
      </c>
      <c r="I902" s="18" t="s">
        <v>370</v>
      </c>
    </row>
    <row r="903" customFormat="false" ht="31.8" hidden="false" customHeight="true" outlineLevel="0" collapsed="false">
      <c r="A903" s="20" t="s">
        <v>368</v>
      </c>
      <c r="B903" s="15" t="s">
        <v>152</v>
      </c>
      <c r="C903" s="16" t="n">
        <v>2353</v>
      </c>
      <c r="D903" s="28" t="s">
        <v>459</v>
      </c>
      <c r="E903" s="18" t="s">
        <v>17</v>
      </c>
      <c r="F903" s="18" t="n">
        <v>1</v>
      </c>
      <c r="G903" s="19" t="n">
        <v>78.2</v>
      </c>
      <c r="H903" s="19" t="n">
        <f aca="false">G903*F903</f>
        <v>78.2</v>
      </c>
      <c r="I903" s="18" t="s">
        <v>370</v>
      </c>
    </row>
    <row r="904" customFormat="false" ht="31.8" hidden="false" customHeight="true" outlineLevel="0" collapsed="false">
      <c r="A904" s="20" t="s">
        <v>368</v>
      </c>
      <c r="B904" s="15" t="s">
        <v>152</v>
      </c>
      <c r="C904" s="16" t="n">
        <v>2354</v>
      </c>
      <c r="D904" s="28" t="s">
        <v>459</v>
      </c>
      <c r="E904" s="18" t="s">
        <v>17</v>
      </c>
      <c r="F904" s="18" t="n">
        <v>1</v>
      </c>
      <c r="G904" s="19" t="n">
        <v>78.2</v>
      </c>
      <c r="H904" s="19" t="n">
        <f aca="false">G904*F904</f>
        <v>78.2</v>
      </c>
      <c r="I904" s="18" t="s">
        <v>370</v>
      </c>
    </row>
    <row r="905" customFormat="false" ht="31.8" hidden="false" customHeight="true" outlineLevel="0" collapsed="false">
      <c r="A905" s="20" t="s">
        <v>368</v>
      </c>
      <c r="B905" s="15" t="s">
        <v>152</v>
      </c>
      <c r="C905" s="16" t="n">
        <v>2355</v>
      </c>
      <c r="D905" s="28" t="s">
        <v>459</v>
      </c>
      <c r="E905" s="18" t="s">
        <v>17</v>
      </c>
      <c r="F905" s="18" t="n">
        <v>1</v>
      </c>
      <c r="G905" s="19" t="n">
        <v>78.2</v>
      </c>
      <c r="H905" s="19" t="n">
        <f aca="false">G905*F905</f>
        <v>78.2</v>
      </c>
      <c r="I905" s="18" t="s">
        <v>370</v>
      </c>
    </row>
    <row r="906" customFormat="false" ht="31.8" hidden="false" customHeight="true" outlineLevel="0" collapsed="false">
      <c r="A906" s="20" t="s">
        <v>368</v>
      </c>
      <c r="B906" s="15" t="s">
        <v>152</v>
      </c>
      <c r="C906" s="16" t="n">
        <v>2356</v>
      </c>
      <c r="D906" s="28" t="s">
        <v>460</v>
      </c>
      <c r="E906" s="18" t="s">
        <v>17</v>
      </c>
      <c r="F906" s="18" t="n">
        <v>1</v>
      </c>
      <c r="G906" s="19" t="n">
        <v>43.45</v>
      </c>
      <c r="H906" s="19" t="n">
        <f aca="false">G906*F906</f>
        <v>43.45</v>
      </c>
      <c r="I906" s="18" t="s">
        <v>370</v>
      </c>
    </row>
    <row r="907" customFormat="false" ht="31.8" hidden="false" customHeight="true" outlineLevel="0" collapsed="false">
      <c r="A907" s="20" t="s">
        <v>368</v>
      </c>
      <c r="B907" s="15" t="s">
        <v>152</v>
      </c>
      <c r="C907" s="16" t="n">
        <v>2357</v>
      </c>
      <c r="D907" s="28" t="s">
        <v>460</v>
      </c>
      <c r="E907" s="18" t="s">
        <v>17</v>
      </c>
      <c r="F907" s="18" t="n">
        <v>1</v>
      </c>
      <c r="G907" s="19" t="n">
        <v>43.45</v>
      </c>
      <c r="H907" s="19" t="n">
        <f aca="false">G907*F907</f>
        <v>43.45</v>
      </c>
      <c r="I907" s="18" t="s">
        <v>370</v>
      </c>
    </row>
    <row r="908" customFormat="false" ht="31.8" hidden="false" customHeight="true" outlineLevel="0" collapsed="false">
      <c r="A908" s="20" t="s">
        <v>368</v>
      </c>
      <c r="B908" s="15" t="s">
        <v>152</v>
      </c>
      <c r="C908" s="16" t="n">
        <v>2358</v>
      </c>
      <c r="D908" s="28" t="s">
        <v>460</v>
      </c>
      <c r="E908" s="18" t="s">
        <v>17</v>
      </c>
      <c r="F908" s="18" t="n">
        <v>1</v>
      </c>
      <c r="G908" s="19" t="n">
        <v>43.45</v>
      </c>
      <c r="H908" s="19" t="n">
        <f aca="false">G908*F908</f>
        <v>43.45</v>
      </c>
      <c r="I908" s="18" t="s">
        <v>370</v>
      </c>
    </row>
    <row r="909" customFormat="false" ht="31.8" hidden="false" customHeight="true" outlineLevel="0" collapsed="false">
      <c r="A909" s="20" t="s">
        <v>368</v>
      </c>
      <c r="B909" s="15" t="s">
        <v>152</v>
      </c>
      <c r="C909" s="16" t="n">
        <v>2359</v>
      </c>
      <c r="D909" s="28" t="s">
        <v>461</v>
      </c>
      <c r="E909" s="18" t="s">
        <v>17</v>
      </c>
      <c r="F909" s="18" t="n">
        <v>1</v>
      </c>
      <c r="G909" s="19" t="n">
        <v>77.4</v>
      </c>
      <c r="H909" s="19" t="n">
        <f aca="false">G909*F909</f>
        <v>77.4</v>
      </c>
      <c r="I909" s="18" t="s">
        <v>370</v>
      </c>
    </row>
    <row r="910" customFormat="false" ht="31.8" hidden="false" customHeight="true" outlineLevel="0" collapsed="false">
      <c r="A910" s="20" t="s">
        <v>368</v>
      </c>
      <c r="B910" s="15" t="s">
        <v>152</v>
      </c>
      <c r="C910" s="16" t="n">
        <v>2360</v>
      </c>
      <c r="D910" s="28" t="s">
        <v>461</v>
      </c>
      <c r="E910" s="18" t="s">
        <v>17</v>
      </c>
      <c r="F910" s="18" t="n">
        <v>1</v>
      </c>
      <c r="G910" s="19" t="n">
        <v>77.4</v>
      </c>
      <c r="H910" s="19" t="n">
        <f aca="false">G910*F910</f>
        <v>77.4</v>
      </c>
      <c r="I910" s="18" t="s">
        <v>370</v>
      </c>
    </row>
    <row r="911" customFormat="false" ht="31.8" hidden="false" customHeight="true" outlineLevel="0" collapsed="false">
      <c r="A911" s="20" t="s">
        <v>368</v>
      </c>
      <c r="B911" s="15" t="s">
        <v>152</v>
      </c>
      <c r="C911" s="16" t="n">
        <v>2361</v>
      </c>
      <c r="D911" s="28" t="s">
        <v>461</v>
      </c>
      <c r="E911" s="18" t="s">
        <v>17</v>
      </c>
      <c r="F911" s="18" t="n">
        <v>1</v>
      </c>
      <c r="G911" s="19" t="n">
        <v>77.4</v>
      </c>
      <c r="H911" s="19" t="n">
        <f aca="false">G911*F911</f>
        <v>77.4</v>
      </c>
      <c r="I911" s="18" t="s">
        <v>370</v>
      </c>
    </row>
    <row r="912" customFormat="false" ht="31.8" hidden="false" customHeight="true" outlineLevel="0" collapsed="false">
      <c r="A912" s="20" t="s">
        <v>368</v>
      </c>
      <c r="B912" s="15" t="s">
        <v>152</v>
      </c>
      <c r="C912" s="16" t="n">
        <v>2362</v>
      </c>
      <c r="D912" s="28" t="s">
        <v>462</v>
      </c>
      <c r="E912" s="18" t="s">
        <v>17</v>
      </c>
      <c r="F912" s="18" t="n">
        <v>1</v>
      </c>
      <c r="G912" s="19" t="n">
        <v>38.7</v>
      </c>
      <c r="H912" s="19" t="n">
        <f aca="false">G912*F912</f>
        <v>38.7</v>
      </c>
      <c r="I912" s="18" t="s">
        <v>370</v>
      </c>
    </row>
    <row r="913" customFormat="false" ht="31.8" hidden="false" customHeight="true" outlineLevel="0" collapsed="false">
      <c r="A913" s="20" t="s">
        <v>368</v>
      </c>
      <c r="B913" s="15" t="s">
        <v>152</v>
      </c>
      <c r="C913" s="16" t="n">
        <v>2363</v>
      </c>
      <c r="D913" s="28" t="s">
        <v>462</v>
      </c>
      <c r="E913" s="18" t="s">
        <v>17</v>
      </c>
      <c r="F913" s="18" t="n">
        <v>1</v>
      </c>
      <c r="G913" s="19" t="n">
        <v>38.7</v>
      </c>
      <c r="H913" s="19" t="n">
        <f aca="false">G913*F913</f>
        <v>38.7</v>
      </c>
      <c r="I913" s="18" t="s">
        <v>370</v>
      </c>
    </row>
    <row r="914" customFormat="false" ht="31.8" hidden="false" customHeight="true" outlineLevel="0" collapsed="false">
      <c r="A914" s="20" t="s">
        <v>368</v>
      </c>
      <c r="B914" s="15" t="s">
        <v>152</v>
      </c>
      <c r="C914" s="16" t="n">
        <v>2364</v>
      </c>
      <c r="D914" s="28" t="s">
        <v>462</v>
      </c>
      <c r="E914" s="18" t="s">
        <v>17</v>
      </c>
      <c r="F914" s="18" t="n">
        <v>1</v>
      </c>
      <c r="G914" s="19" t="n">
        <v>38.7</v>
      </c>
      <c r="H914" s="19" t="n">
        <f aca="false">G914*F914</f>
        <v>38.7</v>
      </c>
      <c r="I914" s="18" t="s">
        <v>370</v>
      </c>
    </row>
    <row r="915" customFormat="false" ht="31.8" hidden="false" customHeight="true" outlineLevel="0" collapsed="false">
      <c r="A915" s="20" t="s">
        <v>368</v>
      </c>
      <c r="B915" s="15" t="s">
        <v>152</v>
      </c>
      <c r="C915" s="16" t="n">
        <v>2365</v>
      </c>
      <c r="D915" s="28" t="s">
        <v>463</v>
      </c>
      <c r="E915" s="18" t="s">
        <v>17</v>
      </c>
      <c r="F915" s="18" t="n">
        <v>1</v>
      </c>
      <c r="G915" s="19" t="n">
        <v>42.65</v>
      </c>
      <c r="H915" s="19" t="n">
        <f aca="false">G915*F915</f>
        <v>42.65</v>
      </c>
      <c r="I915" s="18" t="s">
        <v>370</v>
      </c>
    </row>
    <row r="916" customFormat="false" ht="31.8" hidden="false" customHeight="true" outlineLevel="0" collapsed="false">
      <c r="A916" s="20" t="s">
        <v>368</v>
      </c>
      <c r="B916" s="15" t="s">
        <v>152</v>
      </c>
      <c r="C916" s="16" t="n">
        <v>2366</v>
      </c>
      <c r="D916" s="28" t="s">
        <v>463</v>
      </c>
      <c r="E916" s="18" t="s">
        <v>17</v>
      </c>
      <c r="F916" s="18" t="n">
        <v>1</v>
      </c>
      <c r="G916" s="19" t="n">
        <v>42.65</v>
      </c>
      <c r="H916" s="19" t="n">
        <f aca="false">G916*F916</f>
        <v>42.65</v>
      </c>
      <c r="I916" s="18" t="s">
        <v>370</v>
      </c>
    </row>
    <row r="917" customFormat="false" ht="31.8" hidden="false" customHeight="true" outlineLevel="0" collapsed="false">
      <c r="A917" s="20" t="s">
        <v>368</v>
      </c>
      <c r="B917" s="15" t="s">
        <v>152</v>
      </c>
      <c r="C917" s="16" t="n">
        <v>2367</v>
      </c>
      <c r="D917" s="28" t="s">
        <v>463</v>
      </c>
      <c r="E917" s="18" t="s">
        <v>17</v>
      </c>
      <c r="F917" s="18" t="n">
        <v>1</v>
      </c>
      <c r="G917" s="19" t="n">
        <v>42.65</v>
      </c>
      <c r="H917" s="19" t="n">
        <f aca="false">G917*F917</f>
        <v>42.65</v>
      </c>
      <c r="I917" s="18" t="s">
        <v>370</v>
      </c>
    </row>
    <row r="918" customFormat="false" ht="31.8" hidden="false" customHeight="true" outlineLevel="0" collapsed="false">
      <c r="A918" s="20" t="s">
        <v>368</v>
      </c>
      <c r="B918" s="15" t="s">
        <v>152</v>
      </c>
      <c r="C918" s="16" t="n">
        <v>2368</v>
      </c>
      <c r="D918" s="28" t="s">
        <v>463</v>
      </c>
      <c r="E918" s="18" t="s">
        <v>17</v>
      </c>
      <c r="F918" s="18" t="n">
        <v>1</v>
      </c>
      <c r="G918" s="19" t="n">
        <v>42.65</v>
      </c>
      <c r="H918" s="19" t="n">
        <f aca="false">G918*F918</f>
        <v>42.65</v>
      </c>
      <c r="I918" s="18" t="s">
        <v>370</v>
      </c>
    </row>
    <row r="919" customFormat="false" ht="31.8" hidden="false" customHeight="true" outlineLevel="0" collapsed="false">
      <c r="A919" s="20" t="s">
        <v>368</v>
      </c>
      <c r="B919" s="15" t="s">
        <v>152</v>
      </c>
      <c r="C919" s="16" t="n">
        <v>2369</v>
      </c>
      <c r="D919" s="28" t="s">
        <v>464</v>
      </c>
      <c r="E919" s="18" t="s">
        <v>17</v>
      </c>
      <c r="F919" s="18" t="n">
        <v>1</v>
      </c>
      <c r="G919" s="19" t="n">
        <v>97.95</v>
      </c>
      <c r="H919" s="19" t="n">
        <f aca="false">G919*F919</f>
        <v>97.95</v>
      </c>
      <c r="I919" s="18" t="s">
        <v>370</v>
      </c>
    </row>
    <row r="920" customFormat="false" ht="31.8" hidden="false" customHeight="true" outlineLevel="0" collapsed="false">
      <c r="A920" s="20" t="s">
        <v>368</v>
      </c>
      <c r="B920" s="15" t="s">
        <v>152</v>
      </c>
      <c r="C920" s="16" t="n">
        <v>2370</v>
      </c>
      <c r="D920" s="28" t="s">
        <v>464</v>
      </c>
      <c r="E920" s="18" t="s">
        <v>17</v>
      </c>
      <c r="F920" s="18" t="n">
        <v>1</v>
      </c>
      <c r="G920" s="19" t="n">
        <v>97.95</v>
      </c>
      <c r="H920" s="19" t="n">
        <f aca="false">G920*F920</f>
        <v>97.95</v>
      </c>
      <c r="I920" s="18" t="s">
        <v>370</v>
      </c>
    </row>
    <row r="921" customFormat="false" ht="31.8" hidden="false" customHeight="true" outlineLevel="0" collapsed="false">
      <c r="A921" s="20" t="s">
        <v>368</v>
      </c>
      <c r="B921" s="15" t="s">
        <v>152</v>
      </c>
      <c r="C921" s="16" t="n">
        <v>2371</v>
      </c>
      <c r="D921" s="28" t="s">
        <v>464</v>
      </c>
      <c r="E921" s="18" t="s">
        <v>17</v>
      </c>
      <c r="F921" s="18" t="n">
        <v>1</v>
      </c>
      <c r="G921" s="19" t="n">
        <v>97.95</v>
      </c>
      <c r="H921" s="19" t="n">
        <f aca="false">G921*F921</f>
        <v>97.95</v>
      </c>
      <c r="I921" s="18" t="s">
        <v>370</v>
      </c>
    </row>
    <row r="922" customFormat="false" ht="31.8" hidden="false" customHeight="true" outlineLevel="0" collapsed="false">
      <c r="A922" s="20" t="s">
        <v>368</v>
      </c>
      <c r="B922" s="15" t="s">
        <v>152</v>
      </c>
      <c r="C922" s="16" t="n">
        <v>2372</v>
      </c>
      <c r="D922" s="28" t="s">
        <v>465</v>
      </c>
      <c r="E922" s="18" t="s">
        <v>17</v>
      </c>
      <c r="F922" s="18" t="n">
        <v>1</v>
      </c>
      <c r="G922" s="19" t="n">
        <v>45</v>
      </c>
      <c r="H922" s="19" t="n">
        <f aca="false">G922*F922</f>
        <v>45</v>
      </c>
      <c r="I922" s="18" t="s">
        <v>370</v>
      </c>
    </row>
    <row r="923" customFormat="false" ht="31.8" hidden="false" customHeight="true" outlineLevel="0" collapsed="false">
      <c r="A923" s="20" t="s">
        <v>368</v>
      </c>
      <c r="B923" s="15" t="s">
        <v>152</v>
      </c>
      <c r="C923" s="16" t="n">
        <v>2373</v>
      </c>
      <c r="D923" s="28" t="s">
        <v>465</v>
      </c>
      <c r="E923" s="18" t="s">
        <v>17</v>
      </c>
      <c r="F923" s="18" t="n">
        <v>1</v>
      </c>
      <c r="G923" s="19" t="n">
        <v>45</v>
      </c>
      <c r="H923" s="19" t="n">
        <f aca="false">G923*F923</f>
        <v>45</v>
      </c>
      <c r="I923" s="18" t="s">
        <v>370</v>
      </c>
    </row>
    <row r="924" customFormat="false" ht="31.8" hidden="false" customHeight="true" outlineLevel="0" collapsed="false">
      <c r="A924" s="20" t="s">
        <v>368</v>
      </c>
      <c r="B924" s="15" t="s">
        <v>152</v>
      </c>
      <c r="C924" s="16" t="n">
        <v>2374</v>
      </c>
      <c r="D924" s="28" t="s">
        <v>465</v>
      </c>
      <c r="E924" s="18" t="s">
        <v>17</v>
      </c>
      <c r="F924" s="18" t="n">
        <v>1</v>
      </c>
      <c r="G924" s="19" t="n">
        <v>45</v>
      </c>
      <c r="H924" s="19" t="n">
        <f aca="false">G924*F924</f>
        <v>45</v>
      </c>
      <c r="I924" s="18" t="s">
        <v>370</v>
      </c>
    </row>
    <row r="925" customFormat="false" ht="31.8" hidden="false" customHeight="true" outlineLevel="0" collapsed="false">
      <c r="A925" s="20" t="s">
        <v>368</v>
      </c>
      <c r="B925" s="15" t="s">
        <v>152</v>
      </c>
      <c r="C925" s="16" t="n">
        <v>2375</v>
      </c>
      <c r="D925" s="28" t="s">
        <v>466</v>
      </c>
      <c r="E925" s="18" t="s">
        <v>17</v>
      </c>
      <c r="F925" s="18" t="n">
        <v>1</v>
      </c>
      <c r="G925" s="19" t="n">
        <v>105.85</v>
      </c>
      <c r="H925" s="19" t="n">
        <f aca="false">G925*F925</f>
        <v>105.85</v>
      </c>
      <c r="I925" s="18" t="s">
        <v>370</v>
      </c>
    </row>
    <row r="926" customFormat="false" ht="31.8" hidden="false" customHeight="true" outlineLevel="0" collapsed="false">
      <c r="A926" s="20" t="s">
        <v>368</v>
      </c>
      <c r="B926" s="15" t="s">
        <v>152</v>
      </c>
      <c r="C926" s="16" t="n">
        <v>2376</v>
      </c>
      <c r="D926" s="28" t="s">
        <v>466</v>
      </c>
      <c r="E926" s="18" t="s">
        <v>17</v>
      </c>
      <c r="F926" s="18" t="n">
        <v>1</v>
      </c>
      <c r="G926" s="19" t="n">
        <v>105.85</v>
      </c>
      <c r="H926" s="19" t="n">
        <f aca="false">G926*F926</f>
        <v>105.85</v>
      </c>
      <c r="I926" s="18" t="s">
        <v>370</v>
      </c>
    </row>
    <row r="927" customFormat="false" ht="31.8" hidden="false" customHeight="true" outlineLevel="0" collapsed="false">
      <c r="A927" s="20" t="s">
        <v>368</v>
      </c>
      <c r="B927" s="15" t="s">
        <v>152</v>
      </c>
      <c r="C927" s="16" t="n">
        <v>2377</v>
      </c>
      <c r="D927" s="28" t="s">
        <v>466</v>
      </c>
      <c r="E927" s="18" t="s">
        <v>17</v>
      </c>
      <c r="F927" s="18" t="n">
        <v>1</v>
      </c>
      <c r="G927" s="19" t="n">
        <v>105.85</v>
      </c>
      <c r="H927" s="19" t="n">
        <f aca="false">G927*F927</f>
        <v>105.85</v>
      </c>
      <c r="I927" s="18" t="s">
        <v>370</v>
      </c>
    </row>
    <row r="928" customFormat="false" ht="31.8" hidden="false" customHeight="true" outlineLevel="0" collapsed="false">
      <c r="A928" s="20" t="s">
        <v>368</v>
      </c>
      <c r="B928" s="15" t="s">
        <v>152</v>
      </c>
      <c r="C928" s="16" t="n">
        <v>2378</v>
      </c>
      <c r="D928" s="28" t="s">
        <v>467</v>
      </c>
      <c r="E928" s="18" t="s">
        <v>17</v>
      </c>
      <c r="F928" s="18" t="n">
        <v>1</v>
      </c>
      <c r="G928" s="19" t="n">
        <v>140.5</v>
      </c>
      <c r="H928" s="19" t="n">
        <f aca="false">G928*F928</f>
        <v>140.5</v>
      </c>
      <c r="I928" s="18" t="s">
        <v>370</v>
      </c>
    </row>
    <row r="929" customFormat="false" ht="31.8" hidden="false" customHeight="true" outlineLevel="0" collapsed="false">
      <c r="A929" s="20" t="s">
        <v>368</v>
      </c>
      <c r="B929" s="15" t="s">
        <v>152</v>
      </c>
      <c r="C929" s="16" t="n">
        <v>2379</v>
      </c>
      <c r="D929" s="28" t="s">
        <v>467</v>
      </c>
      <c r="E929" s="18" t="s">
        <v>17</v>
      </c>
      <c r="F929" s="18" t="n">
        <v>1</v>
      </c>
      <c r="G929" s="19" t="n">
        <v>140.5</v>
      </c>
      <c r="H929" s="19" t="n">
        <f aca="false">G929*F929</f>
        <v>140.5</v>
      </c>
      <c r="I929" s="18" t="s">
        <v>370</v>
      </c>
    </row>
    <row r="930" customFormat="false" ht="31.8" hidden="false" customHeight="true" outlineLevel="0" collapsed="false">
      <c r="A930" s="20" t="s">
        <v>368</v>
      </c>
      <c r="B930" s="15" t="s">
        <v>152</v>
      </c>
      <c r="C930" s="16" t="n">
        <v>2380</v>
      </c>
      <c r="D930" s="28" t="s">
        <v>467</v>
      </c>
      <c r="E930" s="18" t="s">
        <v>17</v>
      </c>
      <c r="F930" s="18" t="n">
        <v>1</v>
      </c>
      <c r="G930" s="19" t="n">
        <v>140.5</v>
      </c>
      <c r="H930" s="19" t="n">
        <f aca="false">G930*F930</f>
        <v>140.5</v>
      </c>
      <c r="I930" s="18" t="s">
        <v>370</v>
      </c>
    </row>
    <row r="931" customFormat="false" ht="31.8" hidden="false" customHeight="true" outlineLevel="0" collapsed="false">
      <c r="A931" s="20" t="s">
        <v>368</v>
      </c>
      <c r="B931" s="15" t="s">
        <v>152</v>
      </c>
      <c r="C931" s="16" t="n">
        <v>2381</v>
      </c>
      <c r="D931" s="28" t="s">
        <v>468</v>
      </c>
      <c r="E931" s="18" t="s">
        <v>17</v>
      </c>
      <c r="F931" s="18" t="n">
        <v>1</v>
      </c>
      <c r="G931" s="19" t="n">
        <v>71</v>
      </c>
      <c r="H931" s="19" t="n">
        <f aca="false">G931*F931</f>
        <v>71</v>
      </c>
      <c r="I931" s="18" t="s">
        <v>370</v>
      </c>
    </row>
    <row r="932" customFormat="false" ht="31.8" hidden="false" customHeight="true" outlineLevel="0" collapsed="false">
      <c r="A932" s="20" t="s">
        <v>368</v>
      </c>
      <c r="B932" s="15" t="s">
        <v>152</v>
      </c>
      <c r="C932" s="16" t="n">
        <v>2382</v>
      </c>
      <c r="D932" s="28" t="s">
        <v>468</v>
      </c>
      <c r="E932" s="18" t="s">
        <v>17</v>
      </c>
      <c r="F932" s="18" t="n">
        <v>1</v>
      </c>
      <c r="G932" s="19" t="n">
        <v>71</v>
      </c>
      <c r="H932" s="19" t="n">
        <f aca="false">G932*F932</f>
        <v>71</v>
      </c>
      <c r="I932" s="18" t="s">
        <v>370</v>
      </c>
    </row>
    <row r="933" customFormat="false" ht="31.8" hidden="false" customHeight="true" outlineLevel="0" collapsed="false">
      <c r="A933" s="20" t="s">
        <v>368</v>
      </c>
      <c r="B933" s="15" t="s">
        <v>152</v>
      </c>
      <c r="C933" s="16" t="n">
        <v>2383</v>
      </c>
      <c r="D933" s="28" t="s">
        <v>468</v>
      </c>
      <c r="E933" s="18" t="s">
        <v>17</v>
      </c>
      <c r="F933" s="18" t="n">
        <v>1</v>
      </c>
      <c r="G933" s="19" t="n">
        <v>71</v>
      </c>
      <c r="H933" s="19" t="n">
        <f aca="false">G933*F933</f>
        <v>71</v>
      </c>
      <c r="I933" s="18" t="s">
        <v>370</v>
      </c>
    </row>
    <row r="934" customFormat="false" ht="31.8" hidden="false" customHeight="true" outlineLevel="0" collapsed="false">
      <c r="A934" s="20" t="s">
        <v>368</v>
      </c>
      <c r="B934" s="15" t="s">
        <v>152</v>
      </c>
      <c r="C934" s="16" t="n">
        <v>2384</v>
      </c>
      <c r="D934" s="28" t="s">
        <v>468</v>
      </c>
      <c r="E934" s="18" t="s">
        <v>17</v>
      </c>
      <c r="F934" s="18" t="n">
        <v>1</v>
      </c>
      <c r="G934" s="19" t="n">
        <v>71</v>
      </c>
      <c r="H934" s="19" t="n">
        <f aca="false">G934*F934</f>
        <v>71</v>
      </c>
      <c r="I934" s="18" t="s">
        <v>370</v>
      </c>
    </row>
    <row r="935" customFormat="false" ht="31.8" hidden="false" customHeight="true" outlineLevel="0" collapsed="false">
      <c r="A935" s="20" t="s">
        <v>368</v>
      </c>
      <c r="B935" s="15" t="s">
        <v>152</v>
      </c>
      <c r="C935" s="16" t="n">
        <v>2385</v>
      </c>
      <c r="D935" s="28" t="s">
        <v>469</v>
      </c>
      <c r="E935" s="18" t="s">
        <v>17</v>
      </c>
      <c r="F935" s="18" t="n">
        <v>1</v>
      </c>
      <c r="G935" s="19" t="n">
        <v>78</v>
      </c>
      <c r="H935" s="19" t="n">
        <f aca="false">G935*F935</f>
        <v>78</v>
      </c>
      <c r="I935" s="18" t="s">
        <v>370</v>
      </c>
    </row>
    <row r="936" customFormat="false" ht="31.8" hidden="false" customHeight="true" outlineLevel="0" collapsed="false">
      <c r="A936" s="20" t="s">
        <v>368</v>
      </c>
      <c r="B936" s="15" t="s">
        <v>152</v>
      </c>
      <c r="C936" s="16" t="n">
        <v>2386</v>
      </c>
      <c r="D936" s="28" t="s">
        <v>469</v>
      </c>
      <c r="E936" s="18" t="s">
        <v>17</v>
      </c>
      <c r="F936" s="18" t="n">
        <v>1</v>
      </c>
      <c r="G936" s="19" t="n">
        <v>78</v>
      </c>
      <c r="H936" s="19" t="n">
        <f aca="false">G936*F936</f>
        <v>78</v>
      </c>
      <c r="I936" s="18" t="s">
        <v>370</v>
      </c>
    </row>
    <row r="937" customFormat="false" ht="31.8" hidden="false" customHeight="true" outlineLevel="0" collapsed="false">
      <c r="A937" s="20" t="s">
        <v>368</v>
      </c>
      <c r="B937" s="15" t="s">
        <v>152</v>
      </c>
      <c r="C937" s="16" t="n">
        <v>2387</v>
      </c>
      <c r="D937" s="28" t="s">
        <v>469</v>
      </c>
      <c r="E937" s="18" t="s">
        <v>17</v>
      </c>
      <c r="F937" s="18" t="n">
        <v>1</v>
      </c>
      <c r="G937" s="19" t="n">
        <v>78</v>
      </c>
      <c r="H937" s="19" t="n">
        <f aca="false">G937*F937</f>
        <v>78</v>
      </c>
      <c r="I937" s="18" t="s">
        <v>370</v>
      </c>
    </row>
    <row r="938" customFormat="false" ht="31.8" hidden="false" customHeight="true" outlineLevel="0" collapsed="false">
      <c r="A938" s="20" t="s">
        <v>368</v>
      </c>
      <c r="B938" s="15" t="s">
        <v>152</v>
      </c>
      <c r="C938" s="16" t="n">
        <v>2388</v>
      </c>
      <c r="D938" s="28" t="s">
        <v>470</v>
      </c>
      <c r="E938" s="18" t="s">
        <v>17</v>
      </c>
      <c r="F938" s="18" t="n">
        <v>1</v>
      </c>
      <c r="G938" s="19" t="n">
        <v>236.2</v>
      </c>
      <c r="H938" s="19" t="n">
        <f aca="false">G938*F938</f>
        <v>236.2</v>
      </c>
      <c r="I938" s="18" t="s">
        <v>370</v>
      </c>
    </row>
    <row r="939" customFormat="false" ht="31.8" hidden="false" customHeight="true" outlineLevel="0" collapsed="false">
      <c r="A939" s="20" t="s">
        <v>368</v>
      </c>
      <c r="B939" s="15" t="s">
        <v>152</v>
      </c>
      <c r="C939" s="16" t="n">
        <v>2389</v>
      </c>
      <c r="D939" s="28" t="s">
        <v>470</v>
      </c>
      <c r="E939" s="18" t="s">
        <v>17</v>
      </c>
      <c r="F939" s="18" t="n">
        <v>1</v>
      </c>
      <c r="G939" s="19" t="n">
        <v>236.2</v>
      </c>
      <c r="H939" s="19" t="n">
        <f aca="false">G939*F939</f>
        <v>236.2</v>
      </c>
      <c r="I939" s="18" t="s">
        <v>370</v>
      </c>
    </row>
    <row r="940" customFormat="false" ht="31.8" hidden="false" customHeight="true" outlineLevel="0" collapsed="false">
      <c r="A940" s="20" t="s">
        <v>368</v>
      </c>
      <c r="B940" s="15" t="s">
        <v>152</v>
      </c>
      <c r="C940" s="16" t="n">
        <v>2390</v>
      </c>
      <c r="D940" s="28" t="s">
        <v>470</v>
      </c>
      <c r="E940" s="18" t="s">
        <v>17</v>
      </c>
      <c r="F940" s="18" t="n">
        <v>1</v>
      </c>
      <c r="G940" s="19" t="n">
        <v>236.2</v>
      </c>
      <c r="H940" s="19" t="n">
        <f aca="false">G940*F940</f>
        <v>236.2</v>
      </c>
      <c r="I940" s="18" t="s">
        <v>370</v>
      </c>
    </row>
    <row r="941" customFormat="false" ht="31.8" hidden="false" customHeight="true" outlineLevel="0" collapsed="false">
      <c r="A941" s="20" t="s">
        <v>368</v>
      </c>
      <c r="B941" s="15" t="s">
        <v>152</v>
      </c>
      <c r="C941" s="16" t="n">
        <v>2391</v>
      </c>
      <c r="D941" s="28" t="s">
        <v>471</v>
      </c>
      <c r="E941" s="18" t="s">
        <v>17</v>
      </c>
      <c r="F941" s="18" t="n">
        <v>1</v>
      </c>
      <c r="G941" s="19" t="n">
        <v>28</v>
      </c>
      <c r="H941" s="19" t="n">
        <f aca="false">G941*F941</f>
        <v>28</v>
      </c>
      <c r="I941" s="18" t="s">
        <v>370</v>
      </c>
    </row>
    <row r="942" customFormat="false" ht="31.8" hidden="false" customHeight="true" outlineLevel="0" collapsed="false">
      <c r="A942" s="20" t="s">
        <v>368</v>
      </c>
      <c r="B942" s="15" t="s">
        <v>152</v>
      </c>
      <c r="C942" s="16" t="n">
        <v>2392</v>
      </c>
      <c r="D942" s="28" t="s">
        <v>471</v>
      </c>
      <c r="E942" s="18" t="s">
        <v>17</v>
      </c>
      <c r="F942" s="18" t="n">
        <v>1</v>
      </c>
      <c r="G942" s="19" t="n">
        <v>28</v>
      </c>
      <c r="H942" s="19" t="n">
        <f aca="false">G942*F942</f>
        <v>28</v>
      </c>
      <c r="I942" s="18" t="s">
        <v>370</v>
      </c>
    </row>
    <row r="943" customFormat="false" ht="31.8" hidden="false" customHeight="true" outlineLevel="0" collapsed="false">
      <c r="A943" s="20" t="s">
        <v>368</v>
      </c>
      <c r="B943" s="15" t="s">
        <v>152</v>
      </c>
      <c r="C943" s="16" t="n">
        <v>2393</v>
      </c>
      <c r="D943" s="28" t="s">
        <v>471</v>
      </c>
      <c r="E943" s="18" t="s">
        <v>17</v>
      </c>
      <c r="F943" s="18" t="n">
        <v>1</v>
      </c>
      <c r="G943" s="19" t="n">
        <v>28</v>
      </c>
      <c r="H943" s="19" t="n">
        <f aca="false">G943*F943</f>
        <v>28</v>
      </c>
      <c r="I943" s="18" t="s">
        <v>370</v>
      </c>
    </row>
    <row r="944" customFormat="false" ht="31.8" hidden="false" customHeight="true" outlineLevel="0" collapsed="false">
      <c r="A944" s="20" t="s">
        <v>368</v>
      </c>
      <c r="B944" s="15" t="s">
        <v>152</v>
      </c>
      <c r="C944" s="16" t="n">
        <v>2394</v>
      </c>
      <c r="D944" s="28" t="s">
        <v>471</v>
      </c>
      <c r="E944" s="18" t="s">
        <v>17</v>
      </c>
      <c r="F944" s="18" t="n">
        <v>1</v>
      </c>
      <c r="G944" s="19" t="n">
        <v>28</v>
      </c>
      <c r="H944" s="19" t="n">
        <f aca="false">G944*F944</f>
        <v>28</v>
      </c>
      <c r="I944" s="18" t="s">
        <v>370</v>
      </c>
    </row>
    <row r="945" customFormat="false" ht="31.8" hidden="false" customHeight="true" outlineLevel="0" collapsed="false">
      <c r="A945" s="20" t="s">
        <v>368</v>
      </c>
      <c r="B945" s="15" t="s">
        <v>152</v>
      </c>
      <c r="C945" s="16" t="n">
        <v>2395</v>
      </c>
      <c r="D945" s="28" t="s">
        <v>472</v>
      </c>
      <c r="E945" s="18" t="s">
        <v>17</v>
      </c>
      <c r="F945" s="18" t="n">
        <v>1</v>
      </c>
      <c r="G945" s="19" t="n">
        <v>169</v>
      </c>
      <c r="H945" s="19" t="n">
        <f aca="false">G945*F945</f>
        <v>169</v>
      </c>
      <c r="I945" s="18" t="s">
        <v>370</v>
      </c>
    </row>
    <row r="946" customFormat="false" ht="31.8" hidden="false" customHeight="true" outlineLevel="0" collapsed="false">
      <c r="A946" s="20" t="s">
        <v>368</v>
      </c>
      <c r="B946" s="15" t="s">
        <v>152</v>
      </c>
      <c r="C946" s="16" t="n">
        <v>2396</v>
      </c>
      <c r="D946" s="28" t="s">
        <v>472</v>
      </c>
      <c r="E946" s="18" t="s">
        <v>17</v>
      </c>
      <c r="F946" s="18" t="n">
        <v>1</v>
      </c>
      <c r="G946" s="19" t="n">
        <v>169</v>
      </c>
      <c r="H946" s="19" t="n">
        <f aca="false">G946*F946</f>
        <v>169</v>
      </c>
      <c r="I946" s="18" t="s">
        <v>370</v>
      </c>
    </row>
    <row r="947" customFormat="false" ht="31.8" hidden="false" customHeight="true" outlineLevel="0" collapsed="false">
      <c r="A947" s="20" t="s">
        <v>368</v>
      </c>
      <c r="B947" s="15" t="s">
        <v>152</v>
      </c>
      <c r="C947" s="16" t="n">
        <v>2397</v>
      </c>
      <c r="D947" s="28" t="s">
        <v>472</v>
      </c>
      <c r="E947" s="18" t="s">
        <v>17</v>
      </c>
      <c r="F947" s="18" t="n">
        <v>1</v>
      </c>
      <c r="G947" s="19" t="n">
        <v>169</v>
      </c>
      <c r="H947" s="19" t="n">
        <f aca="false">G947*F947</f>
        <v>169</v>
      </c>
      <c r="I947" s="18" t="s">
        <v>370</v>
      </c>
    </row>
    <row r="948" customFormat="false" ht="31.8" hidden="false" customHeight="true" outlineLevel="0" collapsed="false">
      <c r="A948" s="20" t="s">
        <v>368</v>
      </c>
      <c r="B948" s="15" t="s">
        <v>152</v>
      </c>
      <c r="C948" s="16" t="n">
        <v>2398</v>
      </c>
      <c r="D948" s="28" t="s">
        <v>473</v>
      </c>
      <c r="E948" s="18" t="s">
        <v>17</v>
      </c>
      <c r="F948" s="18" t="n">
        <v>1</v>
      </c>
      <c r="G948" s="19" t="n">
        <v>117.7</v>
      </c>
      <c r="H948" s="19" t="n">
        <f aca="false">G948*F948</f>
        <v>117.7</v>
      </c>
      <c r="I948" s="18" t="s">
        <v>370</v>
      </c>
    </row>
    <row r="949" customFormat="false" ht="31.8" hidden="false" customHeight="true" outlineLevel="0" collapsed="false">
      <c r="A949" s="20" t="s">
        <v>368</v>
      </c>
      <c r="B949" s="15" t="s">
        <v>152</v>
      </c>
      <c r="C949" s="16" t="n">
        <v>2399</v>
      </c>
      <c r="D949" s="28" t="s">
        <v>473</v>
      </c>
      <c r="E949" s="18" t="s">
        <v>17</v>
      </c>
      <c r="F949" s="18" t="n">
        <v>1</v>
      </c>
      <c r="G949" s="19" t="n">
        <v>117.7</v>
      </c>
      <c r="H949" s="19" t="n">
        <f aca="false">G949*F949</f>
        <v>117.7</v>
      </c>
      <c r="I949" s="18" t="s">
        <v>370</v>
      </c>
    </row>
    <row r="950" customFormat="false" ht="31.8" hidden="false" customHeight="true" outlineLevel="0" collapsed="false">
      <c r="A950" s="20" t="s">
        <v>368</v>
      </c>
      <c r="B950" s="15" t="s">
        <v>152</v>
      </c>
      <c r="C950" s="16" t="n">
        <v>2400</v>
      </c>
      <c r="D950" s="28" t="s">
        <v>473</v>
      </c>
      <c r="E950" s="18" t="s">
        <v>17</v>
      </c>
      <c r="F950" s="18" t="n">
        <v>1</v>
      </c>
      <c r="G950" s="19" t="n">
        <v>117.7</v>
      </c>
      <c r="H950" s="19" t="n">
        <f aca="false">G950*F950</f>
        <v>117.7</v>
      </c>
      <c r="I950" s="18" t="s">
        <v>370</v>
      </c>
    </row>
    <row r="951" customFormat="false" ht="31.8" hidden="false" customHeight="true" outlineLevel="0" collapsed="false">
      <c r="A951" s="20" t="s">
        <v>368</v>
      </c>
      <c r="B951" s="15" t="s">
        <v>152</v>
      </c>
      <c r="C951" s="16" t="n">
        <v>2401</v>
      </c>
      <c r="D951" s="28" t="s">
        <v>474</v>
      </c>
      <c r="E951" s="18" t="s">
        <v>17</v>
      </c>
      <c r="F951" s="18" t="n">
        <v>1</v>
      </c>
      <c r="G951" s="19" t="n">
        <v>70.7</v>
      </c>
      <c r="H951" s="19" t="n">
        <f aca="false">G951*F951</f>
        <v>70.7</v>
      </c>
      <c r="I951" s="18" t="s">
        <v>370</v>
      </c>
    </row>
    <row r="952" customFormat="false" ht="31.8" hidden="false" customHeight="true" outlineLevel="0" collapsed="false">
      <c r="A952" s="20" t="s">
        <v>368</v>
      </c>
      <c r="B952" s="15" t="s">
        <v>152</v>
      </c>
      <c r="C952" s="16" t="n">
        <v>2402</v>
      </c>
      <c r="D952" s="28" t="s">
        <v>474</v>
      </c>
      <c r="E952" s="18" t="s">
        <v>17</v>
      </c>
      <c r="F952" s="18" t="n">
        <v>1</v>
      </c>
      <c r="G952" s="19" t="n">
        <v>70.7</v>
      </c>
      <c r="H952" s="19" t="n">
        <f aca="false">G952*F952</f>
        <v>70.7</v>
      </c>
      <c r="I952" s="18" t="s">
        <v>370</v>
      </c>
    </row>
    <row r="953" customFormat="false" ht="31.8" hidden="false" customHeight="true" outlineLevel="0" collapsed="false">
      <c r="A953" s="20" t="s">
        <v>368</v>
      </c>
      <c r="B953" s="15" t="s">
        <v>152</v>
      </c>
      <c r="C953" s="16" t="n">
        <v>2403</v>
      </c>
      <c r="D953" s="28" t="s">
        <v>474</v>
      </c>
      <c r="E953" s="18" t="s">
        <v>17</v>
      </c>
      <c r="F953" s="18" t="n">
        <v>1</v>
      </c>
      <c r="G953" s="19" t="n">
        <v>70.7</v>
      </c>
      <c r="H953" s="19" t="n">
        <f aca="false">G953*F953</f>
        <v>70.7</v>
      </c>
      <c r="I953" s="18" t="s">
        <v>370</v>
      </c>
    </row>
    <row r="954" customFormat="false" ht="31.8" hidden="false" customHeight="true" outlineLevel="0" collapsed="false">
      <c r="A954" s="20" t="s">
        <v>368</v>
      </c>
      <c r="B954" s="15" t="s">
        <v>152</v>
      </c>
      <c r="C954" s="16" t="n">
        <v>2404</v>
      </c>
      <c r="D954" s="28" t="s">
        <v>475</v>
      </c>
      <c r="E954" s="18" t="s">
        <v>17</v>
      </c>
      <c r="F954" s="18" t="n">
        <v>1</v>
      </c>
      <c r="G954" s="19" t="n">
        <v>53.75</v>
      </c>
      <c r="H954" s="19" t="n">
        <f aca="false">G954*F954</f>
        <v>53.75</v>
      </c>
      <c r="I954" s="18" t="s">
        <v>370</v>
      </c>
    </row>
    <row r="955" customFormat="false" ht="31.8" hidden="false" customHeight="true" outlineLevel="0" collapsed="false">
      <c r="A955" s="20" t="s">
        <v>368</v>
      </c>
      <c r="B955" s="15" t="s">
        <v>152</v>
      </c>
      <c r="C955" s="16" t="n">
        <v>2405</v>
      </c>
      <c r="D955" s="28" t="s">
        <v>475</v>
      </c>
      <c r="E955" s="18" t="s">
        <v>17</v>
      </c>
      <c r="F955" s="18" t="n">
        <v>1</v>
      </c>
      <c r="G955" s="19" t="n">
        <v>53.75</v>
      </c>
      <c r="H955" s="19" t="n">
        <f aca="false">G955*F955</f>
        <v>53.75</v>
      </c>
      <c r="I955" s="18" t="s">
        <v>370</v>
      </c>
    </row>
    <row r="956" customFormat="false" ht="31.8" hidden="false" customHeight="true" outlineLevel="0" collapsed="false">
      <c r="A956" s="20" t="s">
        <v>368</v>
      </c>
      <c r="B956" s="15" t="s">
        <v>152</v>
      </c>
      <c r="C956" s="16" t="n">
        <v>2406</v>
      </c>
      <c r="D956" s="28" t="s">
        <v>475</v>
      </c>
      <c r="E956" s="18" t="s">
        <v>17</v>
      </c>
      <c r="F956" s="18" t="n">
        <v>1</v>
      </c>
      <c r="G956" s="19" t="n">
        <v>53.75</v>
      </c>
      <c r="H956" s="19" t="n">
        <f aca="false">G956*F956</f>
        <v>53.75</v>
      </c>
      <c r="I956" s="18" t="s">
        <v>370</v>
      </c>
    </row>
    <row r="957" customFormat="false" ht="31.8" hidden="false" customHeight="true" outlineLevel="0" collapsed="false">
      <c r="A957" s="20" t="s">
        <v>368</v>
      </c>
      <c r="B957" s="15" t="s">
        <v>152</v>
      </c>
      <c r="C957" s="16" t="n">
        <v>2407</v>
      </c>
      <c r="D957" s="28" t="s">
        <v>475</v>
      </c>
      <c r="E957" s="18" t="s">
        <v>17</v>
      </c>
      <c r="F957" s="18" t="n">
        <v>1</v>
      </c>
      <c r="G957" s="19" t="n">
        <v>53.75</v>
      </c>
      <c r="H957" s="19" t="n">
        <f aca="false">G957*F957</f>
        <v>53.75</v>
      </c>
      <c r="I957" s="18" t="s">
        <v>370</v>
      </c>
    </row>
    <row r="958" customFormat="false" ht="31.8" hidden="false" customHeight="true" outlineLevel="0" collapsed="false">
      <c r="A958" s="20" t="s">
        <v>368</v>
      </c>
      <c r="B958" s="15" t="s">
        <v>152</v>
      </c>
      <c r="C958" s="16" t="n">
        <v>2408</v>
      </c>
      <c r="D958" s="28" t="s">
        <v>476</v>
      </c>
      <c r="E958" s="18" t="s">
        <v>17</v>
      </c>
      <c r="F958" s="18" t="n">
        <v>1</v>
      </c>
      <c r="G958" s="19" t="n">
        <v>122.6</v>
      </c>
      <c r="H958" s="19" t="n">
        <f aca="false">G958*F958</f>
        <v>122.6</v>
      </c>
      <c r="I958" s="18" t="s">
        <v>370</v>
      </c>
    </row>
    <row r="959" customFormat="false" ht="31.8" hidden="false" customHeight="true" outlineLevel="0" collapsed="false">
      <c r="A959" s="20" t="s">
        <v>368</v>
      </c>
      <c r="B959" s="15" t="s">
        <v>152</v>
      </c>
      <c r="C959" s="16" t="n">
        <v>2409</v>
      </c>
      <c r="D959" s="28" t="s">
        <v>476</v>
      </c>
      <c r="E959" s="18" t="s">
        <v>17</v>
      </c>
      <c r="F959" s="18" t="n">
        <v>1</v>
      </c>
      <c r="G959" s="19" t="n">
        <v>122.6</v>
      </c>
      <c r="H959" s="19" t="n">
        <f aca="false">G959*F959</f>
        <v>122.6</v>
      </c>
      <c r="I959" s="18" t="s">
        <v>370</v>
      </c>
    </row>
    <row r="960" customFormat="false" ht="31.8" hidden="false" customHeight="true" outlineLevel="0" collapsed="false">
      <c r="A960" s="20" t="s">
        <v>368</v>
      </c>
      <c r="B960" s="15" t="s">
        <v>152</v>
      </c>
      <c r="C960" s="16" t="n">
        <v>2410</v>
      </c>
      <c r="D960" s="28" t="s">
        <v>476</v>
      </c>
      <c r="E960" s="18" t="s">
        <v>17</v>
      </c>
      <c r="F960" s="18" t="n">
        <v>1</v>
      </c>
      <c r="G960" s="19" t="n">
        <v>122.6</v>
      </c>
      <c r="H960" s="19" t="n">
        <f aca="false">G960*F960</f>
        <v>122.6</v>
      </c>
      <c r="I960" s="18" t="s">
        <v>370</v>
      </c>
    </row>
    <row r="961" customFormat="false" ht="31.8" hidden="false" customHeight="true" outlineLevel="0" collapsed="false">
      <c r="A961" s="20" t="s">
        <v>368</v>
      </c>
      <c r="B961" s="15" t="s">
        <v>152</v>
      </c>
      <c r="C961" s="16" t="n">
        <v>2411</v>
      </c>
      <c r="D961" s="28" t="s">
        <v>476</v>
      </c>
      <c r="E961" s="18" t="s">
        <v>17</v>
      </c>
      <c r="F961" s="18" t="n">
        <v>1</v>
      </c>
      <c r="G961" s="19" t="n">
        <v>122.6</v>
      </c>
      <c r="H961" s="19" t="n">
        <f aca="false">G961*F961</f>
        <v>122.6</v>
      </c>
      <c r="I961" s="18" t="s">
        <v>370</v>
      </c>
    </row>
    <row r="962" customFormat="false" ht="31.8" hidden="false" customHeight="true" outlineLevel="0" collapsed="false">
      <c r="A962" s="20" t="s">
        <v>368</v>
      </c>
      <c r="B962" s="15" t="s">
        <v>152</v>
      </c>
      <c r="C962" s="16" t="n">
        <v>2412</v>
      </c>
      <c r="D962" s="28" t="s">
        <v>477</v>
      </c>
      <c r="E962" s="18" t="s">
        <v>17</v>
      </c>
      <c r="F962" s="18" t="n">
        <v>1</v>
      </c>
      <c r="G962" s="19" t="n">
        <v>102.45</v>
      </c>
      <c r="H962" s="19" t="n">
        <f aca="false">G962*F962</f>
        <v>102.45</v>
      </c>
      <c r="I962" s="18" t="s">
        <v>370</v>
      </c>
    </row>
    <row r="963" customFormat="false" ht="31.8" hidden="false" customHeight="true" outlineLevel="0" collapsed="false">
      <c r="A963" s="20" t="s">
        <v>368</v>
      </c>
      <c r="B963" s="15" t="s">
        <v>152</v>
      </c>
      <c r="C963" s="16" t="n">
        <v>2413</v>
      </c>
      <c r="D963" s="28" t="s">
        <v>477</v>
      </c>
      <c r="E963" s="18" t="s">
        <v>17</v>
      </c>
      <c r="F963" s="18" t="n">
        <v>1</v>
      </c>
      <c r="G963" s="19" t="n">
        <v>102.45</v>
      </c>
      <c r="H963" s="19" t="n">
        <f aca="false">G963*F963</f>
        <v>102.45</v>
      </c>
      <c r="I963" s="18" t="s">
        <v>370</v>
      </c>
    </row>
    <row r="964" customFormat="false" ht="31.8" hidden="false" customHeight="true" outlineLevel="0" collapsed="false">
      <c r="A964" s="20" t="s">
        <v>368</v>
      </c>
      <c r="B964" s="15" t="s">
        <v>152</v>
      </c>
      <c r="C964" s="16" t="n">
        <v>2414</v>
      </c>
      <c r="D964" s="28" t="s">
        <v>477</v>
      </c>
      <c r="E964" s="18" t="s">
        <v>17</v>
      </c>
      <c r="F964" s="18" t="n">
        <v>1</v>
      </c>
      <c r="G964" s="19" t="n">
        <v>102.45</v>
      </c>
      <c r="H964" s="19" t="n">
        <f aca="false">G964*F964</f>
        <v>102.45</v>
      </c>
      <c r="I964" s="18" t="s">
        <v>370</v>
      </c>
    </row>
    <row r="965" customFormat="false" ht="31.8" hidden="false" customHeight="true" outlineLevel="0" collapsed="false">
      <c r="A965" s="20" t="s">
        <v>368</v>
      </c>
      <c r="B965" s="15" t="s">
        <v>152</v>
      </c>
      <c r="C965" s="16" t="n">
        <v>2415</v>
      </c>
      <c r="D965" s="28" t="s">
        <v>477</v>
      </c>
      <c r="E965" s="18" t="s">
        <v>17</v>
      </c>
      <c r="F965" s="18" t="n">
        <v>1</v>
      </c>
      <c r="G965" s="19" t="n">
        <v>102.45</v>
      </c>
      <c r="H965" s="19" t="n">
        <f aca="false">G965*F965</f>
        <v>102.45</v>
      </c>
      <c r="I965" s="18" t="s">
        <v>370</v>
      </c>
    </row>
    <row r="966" customFormat="false" ht="31.8" hidden="false" customHeight="true" outlineLevel="0" collapsed="false">
      <c r="A966" s="20" t="s">
        <v>368</v>
      </c>
      <c r="B966" s="15" t="s">
        <v>152</v>
      </c>
      <c r="C966" s="16" t="n">
        <v>2416</v>
      </c>
      <c r="D966" s="28" t="s">
        <v>478</v>
      </c>
      <c r="E966" s="18" t="s">
        <v>17</v>
      </c>
      <c r="F966" s="18" t="n">
        <v>1</v>
      </c>
      <c r="G966" s="19" t="n">
        <v>40.3</v>
      </c>
      <c r="H966" s="19" t="n">
        <f aca="false">G966*F966</f>
        <v>40.3</v>
      </c>
      <c r="I966" s="18" t="s">
        <v>370</v>
      </c>
    </row>
    <row r="967" customFormat="false" ht="31.8" hidden="false" customHeight="true" outlineLevel="0" collapsed="false">
      <c r="A967" s="20" t="s">
        <v>368</v>
      </c>
      <c r="B967" s="15" t="s">
        <v>152</v>
      </c>
      <c r="C967" s="16" t="n">
        <v>2417</v>
      </c>
      <c r="D967" s="28" t="s">
        <v>478</v>
      </c>
      <c r="E967" s="18" t="s">
        <v>17</v>
      </c>
      <c r="F967" s="18" t="n">
        <v>1</v>
      </c>
      <c r="G967" s="19" t="n">
        <v>40.3</v>
      </c>
      <c r="H967" s="19" t="n">
        <f aca="false">G967*F967</f>
        <v>40.3</v>
      </c>
      <c r="I967" s="18" t="s">
        <v>370</v>
      </c>
    </row>
    <row r="968" customFormat="false" ht="31.8" hidden="false" customHeight="true" outlineLevel="0" collapsed="false">
      <c r="A968" s="20" t="s">
        <v>368</v>
      </c>
      <c r="B968" s="15" t="s">
        <v>152</v>
      </c>
      <c r="C968" s="16" t="n">
        <v>2418</v>
      </c>
      <c r="D968" s="28" t="s">
        <v>478</v>
      </c>
      <c r="E968" s="18" t="s">
        <v>17</v>
      </c>
      <c r="F968" s="18" t="n">
        <v>1</v>
      </c>
      <c r="G968" s="19" t="n">
        <v>40.3</v>
      </c>
      <c r="H968" s="19" t="n">
        <f aca="false">G968*F968</f>
        <v>40.3</v>
      </c>
      <c r="I968" s="18" t="s">
        <v>370</v>
      </c>
    </row>
    <row r="969" customFormat="false" ht="31.8" hidden="false" customHeight="true" outlineLevel="0" collapsed="false">
      <c r="A969" s="20" t="s">
        <v>368</v>
      </c>
      <c r="B969" s="15" t="s">
        <v>152</v>
      </c>
      <c r="C969" s="16" t="n">
        <v>2419</v>
      </c>
      <c r="D969" s="28" t="s">
        <v>478</v>
      </c>
      <c r="E969" s="18" t="s">
        <v>17</v>
      </c>
      <c r="F969" s="18" t="n">
        <v>1</v>
      </c>
      <c r="G969" s="19" t="n">
        <v>40.3</v>
      </c>
      <c r="H969" s="19" t="n">
        <f aca="false">G969*F969</f>
        <v>40.3</v>
      </c>
      <c r="I969" s="18" t="s">
        <v>370</v>
      </c>
    </row>
    <row r="970" customFormat="false" ht="31.8" hidden="false" customHeight="true" outlineLevel="0" collapsed="false">
      <c r="A970" s="20" t="s">
        <v>368</v>
      </c>
      <c r="B970" s="15" t="s">
        <v>152</v>
      </c>
      <c r="C970" s="16" t="n">
        <v>2420</v>
      </c>
      <c r="D970" s="28" t="s">
        <v>479</v>
      </c>
      <c r="E970" s="18" t="s">
        <v>17</v>
      </c>
      <c r="F970" s="18" t="n">
        <v>1</v>
      </c>
      <c r="G970" s="19" t="n">
        <v>44.4</v>
      </c>
      <c r="H970" s="19" t="n">
        <f aca="false">G970*F970</f>
        <v>44.4</v>
      </c>
      <c r="I970" s="18" t="s">
        <v>370</v>
      </c>
    </row>
    <row r="971" customFormat="false" ht="31.8" hidden="false" customHeight="true" outlineLevel="0" collapsed="false">
      <c r="A971" s="20" t="s">
        <v>368</v>
      </c>
      <c r="B971" s="15" t="s">
        <v>152</v>
      </c>
      <c r="C971" s="16" t="n">
        <v>2421</v>
      </c>
      <c r="D971" s="28" t="s">
        <v>479</v>
      </c>
      <c r="E971" s="18" t="s">
        <v>17</v>
      </c>
      <c r="F971" s="18" t="n">
        <v>1</v>
      </c>
      <c r="G971" s="19" t="n">
        <v>44.4</v>
      </c>
      <c r="H971" s="19" t="n">
        <f aca="false">G971*F971</f>
        <v>44.4</v>
      </c>
      <c r="I971" s="18" t="s">
        <v>370</v>
      </c>
    </row>
    <row r="972" customFormat="false" ht="31.8" hidden="false" customHeight="true" outlineLevel="0" collapsed="false">
      <c r="A972" s="20" t="s">
        <v>368</v>
      </c>
      <c r="B972" s="15" t="s">
        <v>152</v>
      </c>
      <c r="C972" s="16" t="n">
        <v>2422</v>
      </c>
      <c r="D972" s="28" t="s">
        <v>479</v>
      </c>
      <c r="E972" s="18" t="s">
        <v>17</v>
      </c>
      <c r="F972" s="18" t="n">
        <v>1</v>
      </c>
      <c r="G972" s="19" t="n">
        <v>44.4</v>
      </c>
      <c r="H972" s="19" t="n">
        <f aca="false">G972*F972</f>
        <v>44.4</v>
      </c>
      <c r="I972" s="18" t="s">
        <v>370</v>
      </c>
    </row>
    <row r="973" customFormat="false" ht="31.8" hidden="false" customHeight="true" outlineLevel="0" collapsed="false">
      <c r="A973" s="20" t="s">
        <v>368</v>
      </c>
      <c r="B973" s="15" t="s">
        <v>152</v>
      </c>
      <c r="C973" s="16" t="n">
        <v>2423</v>
      </c>
      <c r="D973" s="28" t="s">
        <v>480</v>
      </c>
      <c r="E973" s="18" t="s">
        <v>17</v>
      </c>
      <c r="F973" s="18" t="n">
        <v>1</v>
      </c>
      <c r="G973" s="19" t="n">
        <v>117.7</v>
      </c>
      <c r="H973" s="19" t="n">
        <f aca="false">G973*F973</f>
        <v>117.7</v>
      </c>
      <c r="I973" s="18" t="s">
        <v>370</v>
      </c>
    </row>
    <row r="974" customFormat="false" ht="31.8" hidden="false" customHeight="true" outlineLevel="0" collapsed="false">
      <c r="A974" s="20" t="s">
        <v>368</v>
      </c>
      <c r="B974" s="15" t="s">
        <v>152</v>
      </c>
      <c r="C974" s="16" t="n">
        <v>2424</v>
      </c>
      <c r="D974" s="28" t="s">
        <v>480</v>
      </c>
      <c r="E974" s="18" t="s">
        <v>17</v>
      </c>
      <c r="F974" s="18" t="n">
        <v>1</v>
      </c>
      <c r="G974" s="19" t="n">
        <v>117.7</v>
      </c>
      <c r="H974" s="19" t="n">
        <f aca="false">G974*F974</f>
        <v>117.7</v>
      </c>
      <c r="I974" s="18" t="s">
        <v>370</v>
      </c>
    </row>
    <row r="975" customFormat="false" ht="31.8" hidden="false" customHeight="true" outlineLevel="0" collapsed="false">
      <c r="A975" s="20" t="s">
        <v>368</v>
      </c>
      <c r="B975" s="15" t="s">
        <v>152</v>
      </c>
      <c r="C975" s="16" t="n">
        <v>2425</v>
      </c>
      <c r="D975" s="28" t="s">
        <v>480</v>
      </c>
      <c r="E975" s="18" t="s">
        <v>17</v>
      </c>
      <c r="F975" s="18" t="n">
        <v>1</v>
      </c>
      <c r="G975" s="19" t="n">
        <v>117.7</v>
      </c>
      <c r="H975" s="19" t="n">
        <f aca="false">G975*F975</f>
        <v>117.7</v>
      </c>
      <c r="I975" s="18" t="s">
        <v>370</v>
      </c>
    </row>
    <row r="976" customFormat="false" ht="31.8" hidden="false" customHeight="true" outlineLevel="0" collapsed="false">
      <c r="A976" s="20" t="s">
        <v>368</v>
      </c>
      <c r="B976" s="15" t="s">
        <v>152</v>
      </c>
      <c r="C976" s="16" t="n">
        <v>2426</v>
      </c>
      <c r="D976" s="28" t="s">
        <v>481</v>
      </c>
      <c r="E976" s="18" t="s">
        <v>17</v>
      </c>
      <c r="F976" s="18" t="n">
        <v>1</v>
      </c>
      <c r="G976" s="19" t="n">
        <v>101</v>
      </c>
      <c r="H976" s="19" t="n">
        <f aca="false">G976*F976</f>
        <v>101</v>
      </c>
      <c r="I976" s="18" t="s">
        <v>370</v>
      </c>
    </row>
    <row r="977" customFormat="false" ht="31.8" hidden="false" customHeight="true" outlineLevel="0" collapsed="false">
      <c r="A977" s="20" t="s">
        <v>368</v>
      </c>
      <c r="B977" s="15" t="s">
        <v>152</v>
      </c>
      <c r="C977" s="16" t="n">
        <v>2427</v>
      </c>
      <c r="D977" s="28" t="s">
        <v>481</v>
      </c>
      <c r="E977" s="18" t="s">
        <v>17</v>
      </c>
      <c r="F977" s="18" t="n">
        <v>1</v>
      </c>
      <c r="G977" s="19" t="n">
        <v>101</v>
      </c>
      <c r="H977" s="19" t="n">
        <f aca="false">G977*F977</f>
        <v>101</v>
      </c>
      <c r="I977" s="18" t="s">
        <v>370</v>
      </c>
    </row>
    <row r="978" customFormat="false" ht="31.8" hidden="false" customHeight="true" outlineLevel="0" collapsed="false">
      <c r="A978" s="20" t="s">
        <v>368</v>
      </c>
      <c r="B978" s="15" t="s">
        <v>152</v>
      </c>
      <c r="C978" s="16" t="n">
        <v>2428</v>
      </c>
      <c r="D978" s="28" t="s">
        <v>481</v>
      </c>
      <c r="E978" s="18" t="s">
        <v>17</v>
      </c>
      <c r="F978" s="18" t="n">
        <v>1</v>
      </c>
      <c r="G978" s="19" t="n">
        <v>101</v>
      </c>
      <c r="H978" s="19" t="n">
        <f aca="false">G978*F978</f>
        <v>101</v>
      </c>
      <c r="I978" s="18" t="s">
        <v>370</v>
      </c>
    </row>
    <row r="979" customFormat="false" ht="31.8" hidden="false" customHeight="true" outlineLevel="0" collapsed="false">
      <c r="A979" s="20" t="s">
        <v>368</v>
      </c>
      <c r="B979" s="15" t="s">
        <v>152</v>
      </c>
      <c r="C979" s="16" t="n">
        <v>2429</v>
      </c>
      <c r="D979" s="28" t="s">
        <v>482</v>
      </c>
      <c r="E979" s="18" t="s">
        <v>17</v>
      </c>
      <c r="F979" s="18" t="n">
        <v>1</v>
      </c>
      <c r="G979" s="19" t="n">
        <v>89</v>
      </c>
      <c r="H979" s="19" t="n">
        <f aca="false">G979*F979</f>
        <v>89</v>
      </c>
      <c r="I979" s="18" t="s">
        <v>370</v>
      </c>
    </row>
    <row r="980" customFormat="false" ht="31.8" hidden="false" customHeight="true" outlineLevel="0" collapsed="false">
      <c r="A980" s="20" t="s">
        <v>368</v>
      </c>
      <c r="B980" s="15" t="s">
        <v>152</v>
      </c>
      <c r="C980" s="16" t="n">
        <v>2430</v>
      </c>
      <c r="D980" s="28" t="s">
        <v>482</v>
      </c>
      <c r="E980" s="18" t="s">
        <v>17</v>
      </c>
      <c r="F980" s="18" t="n">
        <v>1</v>
      </c>
      <c r="G980" s="19" t="n">
        <v>89</v>
      </c>
      <c r="H980" s="19" t="n">
        <f aca="false">G980*F980</f>
        <v>89</v>
      </c>
      <c r="I980" s="18" t="s">
        <v>370</v>
      </c>
    </row>
    <row r="981" customFormat="false" ht="31.8" hidden="false" customHeight="true" outlineLevel="0" collapsed="false">
      <c r="A981" s="20" t="s">
        <v>368</v>
      </c>
      <c r="B981" s="15" t="s">
        <v>152</v>
      </c>
      <c r="C981" s="16" t="n">
        <v>2431</v>
      </c>
      <c r="D981" s="28" t="s">
        <v>482</v>
      </c>
      <c r="E981" s="18" t="s">
        <v>17</v>
      </c>
      <c r="F981" s="18" t="n">
        <v>1</v>
      </c>
      <c r="G981" s="19" t="n">
        <v>89</v>
      </c>
      <c r="H981" s="19" t="n">
        <f aca="false">G981*F981</f>
        <v>89</v>
      </c>
      <c r="I981" s="18" t="s">
        <v>370</v>
      </c>
    </row>
    <row r="982" customFormat="false" ht="31.8" hidden="false" customHeight="true" outlineLevel="0" collapsed="false">
      <c r="A982" s="20" t="s">
        <v>368</v>
      </c>
      <c r="B982" s="15" t="s">
        <v>152</v>
      </c>
      <c r="C982" s="16" t="n">
        <v>2432</v>
      </c>
      <c r="D982" s="28" t="s">
        <v>483</v>
      </c>
      <c r="E982" s="18" t="s">
        <v>17</v>
      </c>
      <c r="F982" s="18" t="n">
        <v>1</v>
      </c>
      <c r="G982" s="19" t="n">
        <v>45</v>
      </c>
      <c r="H982" s="19" t="n">
        <f aca="false">G982*F982</f>
        <v>45</v>
      </c>
      <c r="I982" s="18" t="s">
        <v>370</v>
      </c>
    </row>
    <row r="983" customFormat="false" ht="31.8" hidden="false" customHeight="true" outlineLevel="0" collapsed="false">
      <c r="A983" s="20" t="s">
        <v>368</v>
      </c>
      <c r="B983" s="15" t="s">
        <v>152</v>
      </c>
      <c r="C983" s="16" t="n">
        <v>2433</v>
      </c>
      <c r="D983" s="28" t="s">
        <v>483</v>
      </c>
      <c r="E983" s="18" t="s">
        <v>17</v>
      </c>
      <c r="F983" s="18" t="n">
        <v>1</v>
      </c>
      <c r="G983" s="19" t="n">
        <v>45</v>
      </c>
      <c r="H983" s="19" t="n">
        <f aca="false">G983*F983</f>
        <v>45</v>
      </c>
      <c r="I983" s="18" t="s">
        <v>370</v>
      </c>
    </row>
    <row r="984" customFormat="false" ht="31.8" hidden="false" customHeight="true" outlineLevel="0" collapsed="false">
      <c r="A984" s="20" t="s">
        <v>368</v>
      </c>
      <c r="B984" s="15" t="s">
        <v>152</v>
      </c>
      <c r="C984" s="16" t="n">
        <v>2434</v>
      </c>
      <c r="D984" s="28" t="s">
        <v>483</v>
      </c>
      <c r="E984" s="18" t="s">
        <v>17</v>
      </c>
      <c r="F984" s="18" t="n">
        <v>1</v>
      </c>
      <c r="G984" s="19" t="n">
        <v>45</v>
      </c>
      <c r="H984" s="19" t="n">
        <f aca="false">G984*F984</f>
        <v>45</v>
      </c>
      <c r="I984" s="18" t="s">
        <v>370</v>
      </c>
    </row>
    <row r="985" customFormat="false" ht="31.8" hidden="false" customHeight="true" outlineLevel="0" collapsed="false">
      <c r="A985" s="20" t="s">
        <v>368</v>
      </c>
      <c r="B985" s="15" t="s">
        <v>152</v>
      </c>
      <c r="C985" s="16" t="n">
        <v>2435</v>
      </c>
      <c r="D985" s="28" t="s">
        <v>483</v>
      </c>
      <c r="E985" s="18" t="s">
        <v>17</v>
      </c>
      <c r="F985" s="18" t="n">
        <v>1</v>
      </c>
      <c r="G985" s="19" t="n">
        <v>45</v>
      </c>
      <c r="H985" s="19" t="n">
        <f aca="false">G985*F985</f>
        <v>45</v>
      </c>
      <c r="I985" s="18" t="s">
        <v>370</v>
      </c>
    </row>
    <row r="986" customFormat="false" ht="31.8" hidden="false" customHeight="true" outlineLevel="0" collapsed="false">
      <c r="A986" s="20" t="s">
        <v>368</v>
      </c>
      <c r="B986" s="15" t="s">
        <v>152</v>
      </c>
      <c r="C986" s="16" t="n">
        <v>2436</v>
      </c>
      <c r="D986" s="28" t="s">
        <v>484</v>
      </c>
      <c r="E986" s="18" t="s">
        <v>17</v>
      </c>
      <c r="F986" s="18" t="n">
        <v>1</v>
      </c>
      <c r="G986" s="19" t="n">
        <v>125.15</v>
      </c>
      <c r="H986" s="19" t="n">
        <f aca="false">G986*F986</f>
        <v>125.15</v>
      </c>
      <c r="I986" s="18" t="s">
        <v>370</v>
      </c>
    </row>
    <row r="987" customFormat="false" ht="31.8" hidden="false" customHeight="true" outlineLevel="0" collapsed="false">
      <c r="A987" s="20" t="s">
        <v>368</v>
      </c>
      <c r="B987" s="15" t="s">
        <v>152</v>
      </c>
      <c r="C987" s="16" t="n">
        <v>2437</v>
      </c>
      <c r="D987" s="28" t="s">
        <v>484</v>
      </c>
      <c r="E987" s="18" t="s">
        <v>17</v>
      </c>
      <c r="F987" s="18" t="n">
        <v>1</v>
      </c>
      <c r="G987" s="19" t="n">
        <v>125.15</v>
      </c>
      <c r="H987" s="19" t="n">
        <f aca="false">G987*F987</f>
        <v>125.15</v>
      </c>
      <c r="I987" s="18" t="s">
        <v>370</v>
      </c>
    </row>
    <row r="988" customFormat="false" ht="31.8" hidden="false" customHeight="true" outlineLevel="0" collapsed="false">
      <c r="A988" s="20" t="s">
        <v>368</v>
      </c>
      <c r="B988" s="15" t="s">
        <v>152</v>
      </c>
      <c r="C988" s="16" t="n">
        <v>2438</v>
      </c>
      <c r="D988" s="28" t="s">
        <v>484</v>
      </c>
      <c r="E988" s="18" t="s">
        <v>17</v>
      </c>
      <c r="F988" s="18" t="n">
        <v>1</v>
      </c>
      <c r="G988" s="19" t="n">
        <v>125.15</v>
      </c>
      <c r="H988" s="19" t="n">
        <f aca="false">G988*F988</f>
        <v>125.15</v>
      </c>
      <c r="I988" s="18" t="s">
        <v>370</v>
      </c>
    </row>
    <row r="989" customFormat="false" ht="31.8" hidden="false" customHeight="true" outlineLevel="0" collapsed="false">
      <c r="A989" s="20" t="s">
        <v>368</v>
      </c>
      <c r="B989" s="15" t="s">
        <v>152</v>
      </c>
      <c r="C989" s="16" t="n">
        <v>2439</v>
      </c>
      <c r="D989" s="28" t="s">
        <v>485</v>
      </c>
      <c r="E989" s="18" t="s">
        <v>17</v>
      </c>
      <c r="F989" s="18" t="n">
        <v>1</v>
      </c>
      <c r="G989" s="19" t="n">
        <v>74.65</v>
      </c>
      <c r="H989" s="19" t="n">
        <f aca="false">G989*F989</f>
        <v>74.65</v>
      </c>
      <c r="I989" s="18" t="s">
        <v>370</v>
      </c>
    </row>
    <row r="990" customFormat="false" ht="31.8" hidden="false" customHeight="true" outlineLevel="0" collapsed="false">
      <c r="A990" s="20" t="s">
        <v>368</v>
      </c>
      <c r="B990" s="15" t="s">
        <v>152</v>
      </c>
      <c r="C990" s="16" t="n">
        <v>2440</v>
      </c>
      <c r="D990" s="28" t="s">
        <v>485</v>
      </c>
      <c r="E990" s="18" t="s">
        <v>17</v>
      </c>
      <c r="F990" s="18" t="n">
        <v>1</v>
      </c>
      <c r="G990" s="19" t="n">
        <v>74.65</v>
      </c>
      <c r="H990" s="19" t="n">
        <f aca="false">G990*F990</f>
        <v>74.65</v>
      </c>
      <c r="I990" s="18" t="s">
        <v>370</v>
      </c>
    </row>
    <row r="991" customFormat="false" ht="31.8" hidden="false" customHeight="true" outlineLevel="0" collapsed="false">
      <c r="A991" s="20" t="s">
        <v>368</v>
      </c>
      <c r="B991" s="15" t="s">
        <v>152</v>
      </c>
      <c r="C991" s="16" t="n">
        <v>2441</v>
      </c>
      <c r="D991" s="28" t="s">
        <v>485</v>
      </c>
      <c r="E991" s="18" t="s">
        <v>17</v>
      </c>
      <c r="F991" s="18" t="n">
        <v>1</v>
      </c>
      <c r="G991" s="19" t="n">
        <v>74.65</v>
      </c>
      <c r="H991" s="19" t="n">
        <f aca="false">G991*F991</f>
        <v>74.65</v>
      </c>
      <c r="I991" s="18" t="s">
        <v>370</v>
      </c>
    </row>
    <row r="992" customFormat="false" ht="31.8" hidden="false" customHeight="true" outlineLevel="0" collapsed="false">
      <c r="A992" s="20" t="s">
        <v>368</v>
      </c>
      <c r="B992" s="15" t="s">
        <v>152</v>
      </c>
      <c r="C992" s="16" t="n">
        <v>2442</v>
      </c>
      <c r="D992" s="28" t="s">
        <v>485</v>
      </c>
      <c r="E992" s="18" t="s">
        <v>17</v>
      </c>
      <c r="F992" s="18" t="n">
        <v>1</v>
      </c>
      <c r="G992" s="19" t="n">
        <v>74.65</v>
      </c>
      <c r="H992" s="19" t="n">
        <f aca="false">G992*F992</f>
        <v>74.65</v>
      </c>
      <c r="I992" s="18" t="s">
        <v>370</v>
      </c>
    </row>
    <row r="993" customFormat="false" ht="31.8" hidden="false" customHeight="true" outlineLevel="0" collapsed="false">
      <c r="A993" s="20" t="s">
        <v>368</v>
      </c>
      <c r="B993" s="15" t="s">
        <v>152</v>
      </c>
      <c r="C993" s="16" t="n">
        <v>2443</v>
      </c>
      <c r="D993" s="28" t="s">
        <v>485</v>
      </c>
      <c r="E993" s="18" t="s">
        <v>17</v>
      </c>
      <c r="F993" s="18" t="n">
        <v>1</v>
      </c>
      <c r="G993" s="19" t="n">
        <v>74.65</v>
      </c>
      <c r="H993" s="19" t="n">
        <f aca="false">G993*F993</f>
        <v>74.65</v>
      </c>
      <c r="I993" s="18" t="s">
        <v>370</v>
      </c>
    </row>
    <row r="994" customFormat="false" ht="31.8" hidden="false" customHeight="true" outlineLevel="0" collapsed="false">
      <c r="A994" s="20" t="s">
        <v>368</v>
      </c>
      <c r="B994" s="15" t="s">
        <v>152</v>
      </c>
      <c r="C994" s="16" t="n">
        <v>2444</v>
      </c>
      <c r="D994" s="28" t="s">
        <v>485</v>
      </c>
      <c r="E994" s="18" t="s">
        <v>17</v>
      </c>
      <c r="F994" s="18" t="n">
        <v>1</v>
      </c>
      <c r="G994" s="19" t="n">
        <v>74.65</v>
      </c>
      <c r="H994" s="19" t="n">
        <f aca="false">G994*F994</f>
        <v>74.65</v>
      </c>
      <c r="I994" s="18" t="s">
        <v>370</v>
      </c>
    </row>
    <row r="995" customFormat="false" ht="31.8" hidden="false" customHeight="true" outlineLevel="0" collapsed="false">
      <c r="A995" s="20" t="s">
        <v>368</v>
      </c>
      <c r="B995" s="15" t="s">
        <v>152</v>
      </c>
      <c r="C995" s="16" t="n">
        <v>2445</v>
      </c>
      <c r="D995" s="28" t="s">
        <v>486</v>
      </c>
      <c r="E995" s="18" t="s">
        <v>17</v>
      </c>
      <c r="F995" s="18" t="n">
        <v>1</v>
      </c>
      <c r="G995" s="19" t="n">
        <v>131.14</v>
      </c>
      <c r="H995" s="19" t="n">
        <f aca="false">G995*F995</f>
        <v>131.14</v>
      </c>
      <c r="I995" s="18" t="s">
        <v>370</v>
      </c>
    </row>
    <row r="996" customFormat="false" ht="31.8" hidden="false" customHeight="true" outlineLevel="0" collapsed="false">
      <c r="A996" s="20" t="s">
        <v>368</v>
      </c>
      <c r="B996" s="15" t="s">
        <v>152</v>
      </c>
      <c r="C996" s="16" t="n">
        <v>2446</v>
      </c>
      <c r="D996" s="28" t="s">
        <v>486</v>
      </c>
      <c r="E996" s="18" t="s">
        <v>17</v>
      </c>
      <c r="F996" s="18" t="n">
        <v>1</v>
      </c>
      <c r="G996" s="19" t="n">
        <v>131.14</v>
      </c>
      <c r="H996" s="19" t="n">
        <f aca="false">G996*F996</f>
        <v>131.14</v>
      </c>
      <c r="I996" s="18" t="s">
        <v>370</v>
      </c>
    </row>
    <row r="997" customFormat="false" ht="31.8" hidden="false" customHeight="true" outlineLevel="0" collapsed="false">
      <c r="A997" s="20" t="s">
        <v>368</v>
      </c>
      <c r="B997" s="15" t="s">
        <v>152</v>
      </c>
      <c r="C997" s="16" t="n">
        <v>2447</v>
      </c>
      <c r="D997" s="28" t="s">
        <v>486</v>
      </c>
      <c r="E997" s="18" t="s">
        <v>17</v>
      </c>
      <c r="F997" s="18" t="n">
        <v>1</v>
      </c>
      <c r="G997" s="19" t="n">
        <v>131.14</v>
      </c>
      <c r="H997" s="19" t="n">
        <f aca="false">G997*F997</f>
        <v>131.14</v>
      </c>
      <c r="I997" s="18" t="s">
        <v>370</v>
      </c>
    </row>
    <row r="998" customFormat="false" ht="31.8" hidden="false" customHeight="true" outlineLevel="0" collapsed="false">
      <c r="A998" s="20" t="s">
        <v>368</v>
      </c>
      <c r="B998" s="15" t="s">
        <v>152</v>
      </c>
      <c r="C998" s="16" t="n">
        <v>2448</v>
      </c>
      <c r="D998" s="28" t="s">
        <v>487</v>
      </c>
      <c r="E998" s="18" t="s">
        <v>17</v>
      </c>
      <c r="F998" s="18" t="n">
        <v>1</v>
      </c>
      <c r="G998" s="19" t="n">
        <v>169.85</v>
      </c>
      <c r="H998" s="19" t="n">
        <f aca="false">G998*F998</f>
        <v>169.85</v>
      </c>
      <c r="I998" s="18" t="s">
        <v>370</v>
      </c>
    </row>
    <row r="999" customFormat="false" ht="31.8" hidden="false" customHeight="true" outlineLevel="0" collapsed="false">
      <c r="A999" s="20" t="s">
        <v>368</v>
      </c>
      <c r="B999" s="15" t="s">
        <v>152</v>
      </c>
      <c r="C999" s="16" t="n">
        <v>2449</v>
      </c>
      <c r="D999" s="28" t="s">
        <v>487</v>
      </c>
      <c r="E999" s="18" t="s">
        <v>17</v>
      </c>
      <c r="F999" s="18" t="n">
        <v>1</v>
      </c>
      <c r="G999" s="19" t="n">
        <v>169.85</v>
      </c>
      <c r="H999" s="19" t="n">
        <f aca="false">G999*F999</f>
        <v>169.85</v>
      </c>
      <c r="I999" s="18" t="s">
        <v>370</v>
      </c>
    </row>
    <row r="1000" customFormat="false" ht="31.8" hidden="false" customHeight="true" outlineLevel="0" collapsed="false">
      <c r="A1000" s="20" t="s">
        <v>368</v>
      </c>
      <c r="B1000" s="15" t="s">
        <v>152</v>
      </c>
      <c r="C1000" s="16" t="n">
        <v>2450</v>
      </c>
      <c r="D1000" s="28" t="s">
        <v>487</v>
      </c>
      <c r="E1000" s="18" t="s">
        <v>17</v>
      </c>
      <c r="F1000" s="18" t="n">
        <v>1</v>
      </c>
      <c r="G1000" s="19" t="n">
        <v>169.85</v>
      </c>
      <c r="H1000" s="19" t="n">
        <f aca="false">G1000*F1000</f>
        <v>169.85</v>
      </c>
      <c r="I1000" s="18" t="s">
        <v>370</v>
      </c>
    </row>
    <row r="1001" customFormat="false" ht="31.8" hidden="false" customHeight="true" outlineLevel="0" collapsed="false">
      <c r="A1001" s="20" t="s">
        <v>368</v>
      </c>
      <c r="B1001" s="15" t="s">
        <v>152</v>
      </c>
      <c r="C1001" s="16" t="n">
        <v>2451</v>
      </c>
      <c r="D1001" s="28" t="s">
        <v>488</v>
      </c>
      <c r="E1001" s="18" t="s">
        <v>17</v>
      </c>
      <c r="F1001" s="18" t="n">
        <v>1</v>
      </c>
      <c r="G1001" s="19" t="n">
        <v>133.58</v>
      </c>
      <c r="H1001" s="19" t="n">
        <f aca="false">G1001*F1001</f>
        <v>133.58</v>
      </c>
      <c r="I1001" s="18" t="s">
        <v>370</v>
      </c>
    </row>
    <row r="1002" customFormat="false" ht="31.8" hidden="false" customHeight="true" outlineLevel="0" collapsed="false">
      <c r="A1002" s="20" t="s">
        <v>368</v>
      </c>
      <c r="B1002" s="15" t="s">
        <v>152</v>
      </c>
      <c r="C1002" s="16" t="n">
        <v>2452</v>
      </c>
      <c r="D1002" s="28" t="s">
        <v>488</v>
      </c>
      <c r="E1002" s="18" t="s">
        <v>17</v>
      </c>
      <c r="F1002" s="18" t="n">
        <v>1</v>
      </c>
      <c r="G1002" s="19" t="n">
        <v>133.58</v>
      </c>
      <c r="H1002" s="19" t="n">
        <f aca="false">G1002*F1002</f>
        <v>133.58</v>
      </c>
      <c r="I1002" s="18" t="s">
        <v>370</v>
      </c>
    </row>
    <row r="1003" customFormat="false" ht="31.8" hidden="false" customHeight="true" outlineLevel="0" collapsed="false">
      <c r="A1003" s="20" t="s">
        <v>368</v>
      </c>
      <c r="B1003" s="15" t="s">
        <v>152</v>
      </c>
      <c r="C1003" s="16" t="n">
        <v>2453</v>
      </c>
      <c r="D1003" s="28" t="s">
        <v>488</v>
      </c>
      <c r="E1003" s="18" t="s">
        <v>17</v>
      </c>
      <c r="F1003" s="18" t="n">
        <v>1</v>
      </c>
      <c r="G1003" s="19" t="n">
        <v>133.58</v>
      </c>
      <c r="H1003" s="19" t="n">
        <f aca="false">G1003*F1003</f>
        <v>133.58</v>
      </c>
      <c r="I1003" s="18" t="s">
        <v>370</v>
      </c>
    </row>
    <row r="1004" customFormat="false" ht="31.8" hidden="false" customHeight="true" outlineLevel="0" collapsed="false">
      <c r="A1004" s="20" t="s">
        <v>368</v>
      </c>
      <c r="B1004" s="15" t="s">
        <v>152</v>
      </c>
      <c r="C1004" s="16" t="n">
        <v>2454</v>
      </c>
      <c r="D1004" s="28" t="s">
        <v>489</v>
      </c>
      <c r="E1004" s="18" t="s">
        <v>17</v>
      </c>
      <c r="F1004" s="18" t="n">
        <v>1</v>
      </c>
      <c r="G1004" s="19" t="n">
        <v>126.3</v>
      </c>
      <c r="H1004" s="19" t="n">
        <f aca="false">G1004*F1004</f>
        <v>126.3</v>
      </c>
      <c r="I1004" s="18" t="s">
        <v>370</v>
      </c>
    </row>
    <row r="1005" customFormat="false" ht="31.8" hidden="false" customHeight="true" outlineLevel="0" collapsed="false">
      <c r="A1005" s="20" t="s">
        <v>368</v>
      </c>
      <c r="B1005" s="15" t="s">
        <v>152</v>
      </c>
      <c r="C1005" s="16" t="n">
        <v>2455</v>
      </c>
      <c r="D1005" s="28" t="s">
        <v>489</v>
      </c>
      <c r="E1005" s="18" t="s">
        <v>17</v>
      </c>
      <c r="F1005" s="18" t="n">
        <v>1</v>
      </c>
      <c r="G1005" s="19" t="n">
        <v>126.3</v>
      </c>
      <c r="H1005" s="19" t="n">
        <f aca="false">G1005*F1005</f>
        <v>126.3</v>
      </c>
      <c r="I1005" s="18" t="s">
        <v>370</v>
      </c>
    </row>
    <row r="1006" customFormat="false" ht="31.8" hidden="false" customHeight="true" outlineLevel="0" collapsed="false">
      <c r="A1006" s="20" t="s">
        <v>368</v>
      </c>
      <c r="B1006" s="15" t="s">
        <v>152</v>
      </c>
      <c r="C1006" s="16" t="n">
        <v>2456</v>
      </c>
      <c r="D1006" s="28" t="s">
        <v>489</v>
      </c>
      <c r="E1006" s="18" t="s">
        <v>17</v>
      </c>
      <c r="F1006" s="18" t="n">
        <v>1</v>
      </c>
      <c r="G1006" s="19" t="n">
        <v>126.3</v>
      </c>
      <c r="H1006" s="19" t="n">
        <f aca="false">G1006*F1006</f>
        <v>126.3</v>
      </c>
      <c r="I1006" s="18" t="s">
        <v>370</v>
      </c>
    </row>
    <row r="1007" customFormat="false" ht="31.8" hidden="false" customHeight="true" outlineLevel="0" collapsed="false">
      <c r="A1007" s="20" t="s">
        <v>368</v>
      </c>
      <c r="B1007" s="15" t="s">
        <v>152</v>
      </c>
      <c r="C1007" s="16" t="n">
        <v>2457</v>
      </c>
      <c r="D1007" s="28" t="s">
        <v>490</v>
      </c>
      <c r="E1007" s="18" t="s">
        <v>17</v>
      </c>
      <c r="F1007" s="18" t="n">
        <v>1</v>
      </c>
      <c r="G1007" s="19" t="n">
        <v>50.56</v>
      </c>
      <c r="H1007" s="19" t="n">
        <f aca="false">G1007*F1007</f>
        <v>50.56</v>
      </c>
      <c r="I1007" s="18" t="s">
        <v>370</v>
      </c>
    </row>
    <row r="1008" customFormat="false" ht="31.8" hidden="false" customHeight="true" outlineLevel="0" collapsed="false">
      <c r="A1008" s="20" t="s">
        <v>368</v>
      </c>
      <c r="B1008" s="15" t="s">
        <v>152</v>
      </c>
      <c r="C1008" s="16" t="n">
        <v>2458</v>
      </c>
      <c r="D1008" s="28" t="s">
        <v>490</v>
      </c>
      <c r="E1008" s="18" t="s">
        <v>17</v>
      </c>
      <c r="F1008" s="18" t="n">
        <v>1</v>
      </c>
      <c r="G1008" s="19" t="n">
        <v>50.56</v>
      </c>
      <c r="H1008" s="19" t="n">
        <f aca="false">G1008*F1008</f>
        <v>50.56</v>
      </c>
      <c r="I1008" s="18" t="s">
        <v>370</v>
      </c>
    </row>
    <row r="1009" customFormat="false" ht="31.8" hidden="false" customHeight="true" outlineLevel="0" collapsed="false">
      <c r="A1009" s="20" t="s">
        <v>368</v>
      </c>
      <c r="B1009" s="15" t="s">
        <v>152</v>
      </c>
      <c r="C1009" s="16" t="n">
        <v>2459</v>
      </c>
      <c r="D1009" s="28" t="s">
        <v>490</v>
      </c>
      <c r="E1009" s="18" t="s">
        <v>17</v>
      </c>
      <c r="F1009" s="18" t="n">
        <v>1</v>
      </c>
      <c r="G1009" s="19" t="n">
        <v>50.56</v>
      </c>
      <c r="H1009" s="19" t="n">
        <f aca="false">G1009*F1009</f>
        <v>50.56</v>
      </c>
      <c r="I1009" s="18" t="s">
        <v>370</v>
      </c>
    </row>
    <row r="1010" customFormat="false" ht="31.8" hidden="false" customHeight="true" outlineLevel="0" collapsed="false">
      <c r="A1010" s="20" t="s">
        <v>368</v>
      </c>
      <c r="B1010" s="15" t="s">
        <v>152</v>
      </c>
      <c r="C1010" s="16" t="n">
        <v>2460</v>
      </c>
      <c r="D1010" s="28" t="s">
        <v>491</v>
      </c>
      <c r="E1010" s="18" t="s">
        <v>17</v>
      </c>
      <c r="F1010" s="18" t="n">
        <v>1</v>
      </c>
      <c r="G1010" s="19" t="n">
        <v>125.6</v>
      </c>
      <c r="H1010" s="19" t="n">
        <f aca="false">G1010*F1010</f>
        <v>125.6</v>
      </c>
      <c r="I1010" s="18" t="s">
        <v>370</v>
      </c>
    </row>
    <row r="1011" customFormat="false" ht="31.8" hidden="false" customHeight="true" outlineLevel="0" collapsed="false">
      <c r="A1011" s="20" t="s">
        <v>368</v>
      </c>
      <c r="B1011" s="15" t="s">
        <v>152</v>
      </c>
      <c r="C1011" s="16" t="n">
        <v>2461</v>
      </c>
      <c r="D1011" s="28" t="s">
        <v>491</v>
      </c>
      <c r="E1011" s="18" t="s">
        <v>17</v>
      </c>
      <c r="F1011" s="18" t="n">
        <v>1</v>
      </c>
      <c r="G1011" s="19" t="n">
        <v>125.6</v>
      </c>
      <c r="H1011" s="19" t="n">
        <f aca="false">G1011*F1011</f>
        <v>125.6</v>
      </c>
      <c r="I1011" s="18" t="s">
        <v>370</v>
      </c>
    </row>
    <row r="1012" customFormat="false" ht="31.8" hidden="false" customHeight="true" outlineLevel="0" collapsed="false">
      <c r="A1012" s="20" t="s">
        <v>368</v>
      </c>
      <c r="B1012" s="15" t="s">
        <v>152</v>
      </c>
      <c r="C1012" s="16" t="n">
        <v>2462</v>
      </c>
      <c r="D1012" s="28" t="s">
        <v>491</v>
      </c>
      <c r="E1012" s="18" t="s">
        <v>17</v>
      </c>
      <c r="F1012" s="18" t="n">
        <v>1</v>
      </c>
      <c r="G1012" s="19" t="n">
        <v>125.6</v>
      </c>
      <c r="H1012" s="19" t="n">
        <f aca="false">G1012*F1012</f>
        <v>125.6</v>
      </c>
      <c r="I1012" s="18" t="s">
        <v>370</v>
      </c>
    </row>
    <row r="1013" customFormat="false" ht="31.8" hidden="false" customHeight="true" outlineLevel="0" collapsed="false">
      <c r="A1013" s="20" t="s">
        <v>368</v>
      </c>
      <c r="B1013" s="15" t="s">
        <v>152</v>
      </c>
      <c r="C1013" s="16" t="n">
        <v>2463</v>
      </c>
      <c r="D1013" s="28" t="s">
        <v>492</v>
      </c>
      <c r="E1013" s="18" t="s">
        <v>17</v>
      </c>
      <c r="F1013" s="18" t="n">
        <v>1</v>
      </c>
      <c r="G1013" s="19" t="n">
        <v>8.32</v>
      </c>
      <c r="H1013" s="19" t="n">
        <f aca="false">G1013*F1013</f>
        <v>8.32</v>
      </c>
      <c r="I1013" s="18" t="s">
        <v>370</v>
      </c>
    </row>
    <row r="1014" customFormat="false" ht="31.8" hidden="false" customHeight="true" outlineLevel="0" collapsed="false">
      <c r="A1014" s="20" t="s">
        <v>368</v>
      </c>
      <c r="B1014" s="15" t="s">
        <v>152</v>
      </c>
      <c r="C1014" s="16" t="n">
        <v>2464</v>
      </c>
      <c r="D1014" s="28" t="s">
        <v>492</v>
      </c>
      <c r="E1014" s="18" t="s">
        <v>17</v>
      </c>
      <c r="F1014" s="18" t="n">
        <v>1</v>
      </c>
      <c r="G1014" s="19" t="n">
        <v>8.32</v>
      </c>
      <c r="H1014" s="19" t="n">
        <f aca="false">G1014*F1014</f>
        <v>8.32</v>
      </c>
      <c r="I1014" s="18" t="s">
        <v>370</v>
      </c>
    </row>
    <row r="1015" customFormat="false" ht="31.8" hidden="false" customHeight="true" outlineLevel="0" collapsed="false">
      <c r="A1015" s="20" t="s">
        <v>368</v>
      </c>
      <c r="B1015" s="15" t="s">
        <v>152</v>
      </c>
      <c r="C1015" s="16" t="n">
        <v>2465</v>
      </c>
      <c r="D1015" s="28" t="s">
        <v>492</v>
      </c>
      <c r="E1015" s="18" t="s">
        <v>17</v>
      </c>
      <c r="F1015" s="18" t="n">
        <v>1</v>
      </c>
      <c r="G1015" s="19" t="n">
        <v>8.32</v>
      </c>
      <c r="H1015" s="19" t="n">
        <f aca="false">G1015*F1015</f>
        <v>8.32</v>
      </c>
      <c r="I1015" s="18" t="s">
        <v>370</v>
      </c>
    </row>
    <row r="1016" customFormat="false" ht="31.8" hidden="false" customHeight="true" outlineLevel="0" collapsed="false">
      <c r="A1016" s="20" t="s">
        <v>368</v>
      </c>
      <c r="B1016" s="15" t="s">
        <v>152</v>
      </c>
      <c r="C1016" s="16" t="n">
        <v>2466</v>
      </c>
      <c r="D1016" s="28" t="s">
        <v>493</v>
      </c>
      <c r="E1016" s="18" t="s">
        <v>17</v>
      </c>
      <c r="F1016" s="18" t="n">
        <v>1</v>
      </c>
      <c r="G1016" s="19" t="n">
        <v>109.8</v>
      </c>
      <c r="H1016" s="19" t="n">
        <f aca="false">G1016*F1016</f>
        <v>109.8</v>
      </c>
      <c r="I1016" s="18" t="s">
        <v>370</v>
      </c>
    </row>
    <row r="1017" customFormat="false" ht="31.8" hidden="false" customHeight="true" outlineLevel="0" collapsed="false">
      <c r="A1017" s="20" t="s">
        <v>368</v>
      </c>
      <c r="B1017" s="15" t="s">
        <v>152</v>
      </c>
      <c r="C1017" s="16" t="n">
        <v>2467</v>
      </c>
      <c r="D1017" s="28" t="s">
        <v>493</v>
      </c>
      <c r="E1017" s="18" t="s">
        <v>17</v>
      </c>
      <c r="F1017" s="18" t="n">
        <v>1</v>
      </c>
      <c r="G1017" s="19" t="n">
        <v>109.8</v>
      </c>
      <c r="H1017" s="19" t="n">
        <f aca="false">G1017*F1017</f>
        <v>109.8</v>
      </c>
      <c r="I1017" s="18" t="s">
        <v>370</v>
      </c>
    </row>
    <row r="1018" customFormat="false" ht="31.8" hidden="false" customHeight="true" outlineLevel="0" collapsed="false">
      <c r="A1018" s="20" t="s">
        <v>368</v>
      </c>
      <c r="B1018" s="15" t="s">
        <v>152</v>
      </c>
      <c r="C1018" s="16" t="n">
        <v>2468</v>
      </c>
      <c r="D1018" s="28" t="s">
        <v>493</v>
      </c>
      <c r="E1018" s="18" t="s">
        <v>17</v>
      </c>
      <c r="F1018" s="18" t="n">
        <v>1</v>
      </c>
      <c r="G1018" s="19" t="n">
        <v>109.8</v>
      </c>
      <c r="H1018" s="19" t="n">
        <f aca="false">G1018*F1018</f>
        <v>109.8</v>
      </c>
      <c r="I1018" s="18" t="s">
        <v>370</v>
      </c>
    </row>
    <row r="1019" customFormat="false" ht="31.8" hidden="false" customHeight="true" outlineLevel="0" collapsed="false">
      <c r="A1019" s="20" t="s">
        <v>368</v>
      </c>
      <c r="B1019" s="15" t="s">
        <v>152</v>
      </c>
      <c r="C1019" s="16" t="n">
        <v>2469</v>
      </c>
      <c r="D1019" s="28" t="s">
        <v>494</v>
      </c>
      <c r="E1019" s="18" t="s">
        <v>17</v>
      </c>
      <c r="F1019" s="18" t="n">
        <v>1</v>
      </c>
      <c r="G1019" s="19" t="n">
        <v>78.9</v>
      </c>
      <c r="H1019" s="19" t="n">
        <f aca="false">G1019*F1019</f>
        <v>78.9</v>
      </c>
      <c r="I1019" s="18" t="s">
        <v>370</v>
      </c>
    </row>
    <row r="1020" customFormat="false" ht="31.8" hidden="false" customHeight="true" outlineLevel="0" collapsed="false">
      <c r="A1020" s="20" t="s">
        <v>368</v>
      </c>
      <c r="B1020" s="15" t="s">
        <v>152</v>
      </c>
      <c r="C1020" s="16" t="n">
        <v>2470</v>
      </c>
      <c r="D1020" s="28" t="s">
        <v>494</v>
      </c>
      <c r="E1020" s="18" t="s">
        <v>17</v>
      </c>
      <c r="F1020" s="18" t="n">
        <v>1</v>
      </c>
      <c r="G1020" s="19" t="n">
        <v>78.9</v>
      </c>
      <c r="H1020" s="19" t="n">
        <f aca="false">G1020*F1020</f>
        <v>78.9</v>
      </c>
      <c r="I1020" s="18" t="s">
        <v>370</v>
      </c>
    </row>
    <row r="1021" customFormat="false" ht="31.8" hidden="false" customHeight="true" outlineLevel="0" collapsed="false">
      <c r="A1021" s="20" t="s">
        <v>368</v>
      </c>
      <c r="B1021" s="15" t="s">
        <v>152</v>
      </c>
      <c r="C1021" s="16" t="n">
        <v>2471</v>
      </c>
      <c r="D1021" s="28" t="s">
        <v>494</v>
      </c>
      <c r="E1021" s="18" t="s">
        <v>17</v>
      </c>
      <c r="F1021" s="18" t="n">
        <v>1</v>
      </c>
      <c r="G1021" s="19" t="n">
        <v>78.9</v>
      </c>
      <c r="H1021" s="19" t="n">
        <f aca="false">G1021*F1021</f>
        <v>78.9</v>
      </c>
      <c r="I1021" s="18" t="s">
        <v>370</v>
      </c>
    </row>
    <row r="1022" customFormat="false" ht="31.8" hidden="false" customHeight="true" outlineLevel="0" collapsed="false">
      <c r="A1022" s="20" t="s">
        <v>368</v>
      </c>
      <c r="B1022" s="15" t="s">
        <v>152</v>
      </c>
      <c r="C1022" s="16" t="n">
        <v>2472</v>
      </c>
      <c r="D1022" s="28" t="s">
        <v>495</v>
      </c>
      <c r="E1022" s="18" t="s">
        <v>17</v>
      </c>
      <c r="F1022" s="18" t="n">
        <v>1</v>
      </c>
      <c r="G1022" s="19" t="n">
        <v>66.35</v>
      </c>
      <c r="H1022" s="19" t="n">
        <f aca="false">G1022*F1022</f>
        <v>66.35</v>
      </c>
      <c r="I1022" s="18" t="s">
        <v>370</v>
      </c>
    </row>
    <row r="1023" customFormat="false" ht="31.8" hidden="false" customHeight="true" outlineLevel="0" collapsed="false">
      <c r="A1023" s="20" t="s">
        <v>368</v>
      </c>
      <c r="B1023" s="15" t="s">
        <v>152</v>
      </c>
      <c r="C1023" s="16" t="n">
        <v>2473</v>
      </c>
      <c r="D1023" s="28" t="s">
        <v>495</v>
      </c>
      <c r="E1023" s="18" t="s">
        <v>17</v>
      </c>
      <c r="F1023" s="18" t="n">
        <v>1</v>
      </c>
      <c r="G1023" s="19" t="n">
        <v>66.35</v>
      </c>
      <c r="H1023" s="19" t="n">
        <f aca="false">G1023*F1023</f>
        <v>66.35</v>
      </c>
      <c r="I1023" s="18" t="s">
        <v>370</v>
      </c>
    </row>
    <row r="1024" customFormat="false" ht="31.8" hidden="false" customHeight="true" outlineLevel="0" collapsed="false">
      <c r="A1024" s="20" t="s">
        <v>368</v>
      </c>
      <c r="B1024" s="15" t="s">
        <v>152</v>
      </c>
      <c r="C1024" s="16" t="n">
        <v>2474</v>
      </c>
      <c r="D1024" s="28" t="s">
        <v>495</v>
      </c>
      <c r="E1024" s="18" t="s">
        <v>17</v>
      </c>
      <c r="F1024" s="18" t="n">
        <v>1</v>
      </c>
      <c r="G1024" s="19" t="n">
        <v>66.35</v>
      </c>
      <c r="H1024" s="19" t="n">
        <f aca="false">G1024*F1024</f>
        <v>66.35</v>
      </c>
      <c r="I1024" s="18" t="s">
        <v>370</v>
      </c>
    </row>
    <row r="1025" customFormat="false" ht="31.8" hidden="false" customHeight="true" outlineLevel="0" collapsed="false">
      <c r="A1025" s="20" t="s">
        <v>368</v>
      </c>
      <c r="B1025" s="15" t="s">
        <v>152</v>
      </c>
      <c r="C1025" s="16" t="n">
        <v>2475</v>
      </c>
      <c r="D1025" s="28" t="s">
        <v>496</v>
      </c>
      <c r="E1025" s="18" t="s">
        <v>17</v>
      </c>
      <c r="F1025" s="18" t="n">
        <v>1</v>
      </c>
      <c r="G1025" s="19" t="n">
        <v>138.25</v>
      </c>
      <c r="H1025" s="19" t="n">
        <f aca="false">G1025*F1025</f>
        <v>138.25</v>
      </c>
      <c r="I1025" s="18" t="s">
        <v>370</v>
      </c>
    </row>
    <row r="1026" customFormat="false" ht="31.8" hidden="false" customHeight="true" outlineLevel="0" collapsed="false">
      <c r="A1026" s="20" t="s">
        <v>368</v>
      </c>
      <c r="B1026" s="15" t="s">
        <v>152</v>
      </c>
      <c r="C1026" s="16" t="n">
        <v>2476</v>
      </c>
      <c r="D1026" s="28" t="s">
        <v>496</v>
      </c>
      <c r="E1026" s="18" t="s">
        <v>17</v>
      </c>
      <c r="F1026" s="18" t="n">
        <v>1</v>
      </c>
      <c r="G1026" s="19" t="n">
        <v>138.25</v>
      </c>
      <c r="H1026" s="19" t="n">
        <f aca="false">G1026*F1026</f>
        <v>138.25</v>
      </c>
      <c r="I1026" s="18" t="s">
        <v>370</v>
      </c>
    </row>
    <row r="1027" customFormat="false" ht="31.8" hidden="false" customHeight="true" outlineLevel="0" collapsed="false">
      <c r="A1027" s="20" t="s">
        <v>368</v>
      </c>
      <c r="B1027" s="15" t="s">
        <v>152</v>
      </c>
      <c r="C1027" s="16" t="n">
        <v>2477</v>
      </c>
      <c r="D1027" s="28" t="s">
        <v>496</v>
      </c>
      <c r="E1027" s="18" t="s">
        <v>17</v>
      </c>
      <c r="F1027" s="18" t="n">
        <v>1</v>
      </c>
      <c r="G1027" s="19" t="n">
        <v>138.25</v>
      </c>
      <c r="H1027" s="19" t="n">
        <f aca="false">G1027*F1027</f>
        <v>138.25</v>
      </c>
      <c r="I1027" s="18" t="s">
        <v>370</v>
      </c>
    </row>
    <row r="1028" customFormat="false" ht="31.8" hidden="false" customHeight="true" outlineLevel="0" collapsed="false">
      <c r="A1028" s="20" t="s">
        <v>368</v>
      </c>
      <c r="B1028" s="15" t="s">
        <v>152</v>
      </c>
      <c r="C1028" s="16" t="n">
        <v>2478</v>
      </c>
      <c r="D1028" s="28" t="s">
        <v>497</v>
      </c>
      <c r="E1028" s="18" t="s">
        <v>17</v>
      </c>
      <c r="F1028" s="18" t="n">
        <v>1</v>
      </c>
      <c r="G1028" s="19" t="n">
        <v>99.1</v>
      </c>
      <c r="H1028" s="19" t="n">
        <f aca="false">G1028*F1028</f>
        <v>99.1</v>
      </c>
      <c r="I1028" s="18" t="s">
        <v>370</v>
      </c>
    </row>
    <row r="1029" customFormat="false" ht="31.8" hidden="false" customHeight="true" outlineLevel="0" collapsed="false">
      <c r="A1029" s="20" t="s">
        <v>368</v>
      </c>
      <c r="B1029" s="15" t="s">
        <v>152</v>
      </c>
      <c r="C1029" s="16" t="n">
        <v>2479</v>
      </c>
      <c r="D1029" s="28" t="s">
        <v>497</v>
      </c>
      <c r="E1029" s="18" t="s">
        <v>17</v>
      </c>
      <c r="F1029" s="18" t="n">
        <v>1</v>
      </c>
      <c r="G1029" s="19" t="n">
        <v>99.1</v>
      </c>
      <c r="H1029" s="19" t="n">
        <f aca="false">G1029*F1029</f>
        <v>99.1</v>
      </c>
      <c r="I1029" s="18" t="s">
        <v>370</v>
      </c>
    </row>
    <row r="1030" customFormat="false" ht="31.8" hidden="false" customHeight="true" outlineLevel="0" collapsed="false">
      <c r="A1030" s="20" t="s">
        <v>368</v>
      </c>
      <c r="B1030" s="15" t="s">
        <v>152</v>
      </c>
      <c r="C1030" s="16" t="n">
        <v>2480</v>
      </c>
      <c r="D1030" s="28" t="s">
        <v>497</v>
      </c>
      <c r="E1030" s="18" t="s">
        <v>17</v>
      </c>
      <c r="F1030" s="18" t="n">
        <v>1</v>
      </c>
      <c r="G1030" s="19" t="n">
        <v>99.1</v>
      </c>
      <c r="H1030" s="19" t="n">
        <f aca="false">G1030*F1030</f>
        <v>99.1</v>
      </c>
      <c r="I1030" s="18" t="s">
        <v>370</v>
      </c>
    </row>
    <row r="1031" customFormat="false" ht="31.8" hidden="false" customHeight="true" outlineLevel="0" collapsed="false">
      <c r="A1031" s="20" t="s">
        <v>368</v>
      </c>
      <c r="B1031" s="15" t="s">
        <v>152</v>
      </c>
      <c r="C1031" s="16" t="n">
        <v>2482</v>
      </c>
      <c r="D1031" s="28" t="s">
        <v>497</v>
      </c>
      <c r="E1031" s="18" t="s">
        <v>17</v>
      </c>
      <c r="F1031" s="18" t="n">
        <v>1</v>
      </c>
      <c r="G1031" s="19" t="n">
        <v>99.1</v>
      </c>
      <c r="H1031" s="19" t="n">
        <f aca="false">G1031*F1031</f>
        <v>99.1</v>
      </c>
      <c r="I1031" s="18" t="s">
        <v>370</v>
      </c>
    </row>
    <row r="1032" customFormat="false" ht="31.8" hidden="false" customHeight="true" outlineLevel="0" collapsed="false">
      <c r="A1032" s="20" t="s">
        <v>368</v>
      </c>
      <c r="B1032" s="15" t="s">
        <v>152</v>
      </c>
      <c r="C1032" s="16" t="n">
        <v>2482</v>
      </c>
      <c r="D1032" s="28" t="s">
        <v>498</v>
      </c>
      <c r="E1032" s="18" t="s">
        <v>17</v>
      </c>
      <c r="F1032" s="18" t="n">
        <v>1</v>
      </c>
      <c r="G1032" s="19" t="n">
        <v>83.65</v>
      </c>
      <c r="H1032" s="19" t="n">
        <f aca="false">G1032*F1032</f>
        <v>83.65</v>
      </c>
      <c r="I1032" s="18" t="s">
        <v>370</v>
      </c>
    </row>
    <row r="1033" customFormat="false" ht="31.8" hidden="false" customHeight="true" outlineLevel="0" collapsed="false">
      <c r="A1033" s="20" t="s">
        <v>368</v>
      </c>
      <c r="B1033" s="15" t="s">
        <v>152</v>
      </c>
      <c r="C1033" s="16" t="n">
        <v>2483</v>
      </c>
      <c r="D1033" s="28" t="s">
        <v>498</v>
      </c>
      <c r="E1033" s="18" t="s">
        <v>17</v>
      </c>
      <c r="F1033" s="18" t="n">
        <v>1</v>
      </c>
      <c r="G1033" s="19" t="n">
        <v>83.65</v>
      </c>
      <c r="H1033" s="19" t="n">
        <f aca="false">G1033*F1033</f>
        <v>83.65</v>
      </c>
      <c r="I1033" s="18" t="s">
        <v>370</v>
      </c>
    </row>
    <row r="1034" customFormat="false" ht="31.8" hidden="false" customHeight="true" outlineLevel="0" collapsed="false">
      <c r="A1034" s="20" t="s">
        <v>368</v>
      </c>
      <c r="B1034" s="15" t="s">
        <v>152</v>
      </c>
      <c r="C1034" s="16" t="n">
        <v>2484</v>
      </c>
      <c r="D1034" s="28" t="s">
        <v>498</v>
      </c>
      <c r="E1034" s="18" t="s">
        <v>17</v>
      </c>
      <c r="F1034" s="18" t="n">
        <v>1</v>
      </c>
      <c r="G1034" s="19" t="n">
        <v>83.65</v>
      </c>
      <c r="H1034" s="19" t="n">
        <f aca="false">G1034*F1034</f>
        <v>83.65</v>
      </c>
      <c r="I1034" s="18" t="s">
        <v>370</v>
      </c>
    </row>
    <row r="1035" customFormat="false" ht="31.8" hidden="false" customHeight="true" outlineLevel="0" collapsed="false">
      <c r="A1035" s="20" t="s">
        <v>368</v>
      </c>
      <c r="B1035" s="15" t="s">
        <v>152</v>
      </c>
      <c r="C1035" s="16" t="n">
        <v>2485</v>
      </c>
      <c r="D1035" s="28" t="s">
        <v>498</v>
      </c>
      <c r="E1035" s="18" t="s">
        <v>17</v>
      </c>
      <c r="F1035" s="18" t="n">
        <v>1</v>
      </c>
      <c r="G1035" s="19" t="n">
        <v>83.65</v>
      </c>
      <c r="H1035" s="19" t="n">
        <f aca="false">G1035*F1035</f>
        <v>83.65</v>
      </c>
      <c r="I1035" s="18" t="s">
        <v>370</v>
      </c>
    </row>
    <row r="1036" customFormat="false" ht="31.8" hidden="false" customHeight="true" outlineLevel="0" collapsed="false">
      <c r="A1036" s="20" t="s">
        <v>368</v>
      </c>
      <c r="B1036" s="15" t="s">
        <v>152</v>
      </c>
      <c r="C1036" s="16" t="n">
        <v>2486</v>
      </c>
      <c r="D1036" s="28" t="s">
        <v>499</v>
      </c>
      <c r="E1036" s="18" t="s">
        <v>17</v>
      </c>
      <c r="F1036" s="18" t="n">
        <v>1</v>
      </c>
      <c r="G1036" s="19" t="n">
        <v>114.2</v>
      </c>
      <c r="H1036" s="19" t="n">
        <f aca="false">G1036*F1036</f>
        <v>114.2</v>
      </c>
      <c r="I1036" s="18" t="s">
        <v>370</v>
      </c>
    </row>
    <row r="1037" customFormat="false" ht="31.8" hidden="false" customHeight="true" outlineLevel="0" collapsed="false">
      <c r="A1037" s="20" t="s">
        <v>368</v>
      </c>
      <c r="B1037" s="15" t="s">
        <v>152</v>
      </c>
      <c r="C1037" s="16" t="n">
        <v>2487</v>
      </c>
      <c r="D1037" s="28" t="s">
        <v>499</v>
      </c>
      <c r="E1037" s="18" t="s">
        <v>17</v>
      </c>
      <c r="F1037" s="18" t="n">
        <v>1</v>
      </c>
      <c r="G1037" s="19" t="n">
        <v>114.2</v>
      </c>
      <c r="H1037" s="19" t="n">
        <f aca="false">G1037*F1037</f>
        <v>114.2</v>
      </c>
      <c r="I1037" s="18" t="s">
        <v>370</v>
      </c>
    </row>
    <row r="1038" customFormat="false" ht="31.8" hidden="false" customHeight="true" outlineLevel="0" collapsed="false">
      <c r="A1038" s="20" t="s">
        <v>368</v>
      </c>
      <c r="B1038" s="15" t="s">
        <v>152</v>
      </c>
      <c r="C1038" s="16" t="n">
        <v>2488</v>
      </c>
      <c r="D1038" s="28" t="s">
        <v>499</v>
      </c>
      <c r="E1038" s="18" t="s">
        <v>17</v>
      </c>
      <c r="F1038" s="18" t="n">
        <v>1</v>
      </c>
      <c r="G1038" s="19" t="n">
        <v>114.2</v>
      </c>
      <c r="H1038" s="19" t="n">
        <f aca="false">G1038*F1038</f>
        <v>114.2</v>
      </c>
      <c r="I1038" s="18" t="s">
        <v>370</v>
      </c>
    </row>
    <row r="1039" customFormat="false" ht="31.8" hidden="false" customHeight="true" outlineLevel="0" collapsed="false">
      <c r="A1039" s="20" t="s">
        <v>368</v>
      </c>
      <c r="B1039" s="15" t="s">
        <v>152</v>
      </c>
      <c r="C1039" s="16" t="n">
        <v>2489</v>
      </c>
      <c r="D1039" s="28" t="s">
        <v>499</v>
      </c>
      <c r="E1039" s="18" t="s">
        <v>17</v>
      </c>
      <c r="F1039" s="18" t="n">
        <v>1</v>
      </c>
      <c r="G1039" s="19" t="n">
        <v>114.2</v>
      </c>
      <c r="H1039" s="19" t="n">
        <f aca="false">G1039*F1039</f>
        <v>114.2</v>
      </c>
      <c r="I1039" s="18" t="s">
        <v>370</v>
      </c>
    </row>
    <row r="1040" customFormat="false" ht="31.8" hidden="false" customHeight="true" outlineLevel="0" collapsed="false">
      <c r="A1040" s="20" t="s">
        <v>368</v>
      </c>
      <c r="B1040" s="15" t="s">
        <v>152</v>
      </c>
      <c r="C1040" s="16" t="n">
        <v>2490</v>
      </c>
      <c r="D1040" s="28" t="s">
        <v>446</v>
      </c>
      <c r="E1040" s="18" t="s">
        <v>17</v>
      </c>
      <c r="F1040" s="18" t="n">
        <v>1</v>
      </c>
      <c r="G1040" s="19" t="n">
        <v>76.94</v>
      </c>
      <c r="H1040" s="19" t="n">
        <f aca="false">G1040*F1040</f>
        <v>76.94</v>
      </c>
      <c r="I1040" s="18" t="s">
        <v>370</v>
      </c>
    </row>
    <row r="1041" customFormat="false" ht="31.8" hidden="false" customHeight="true" outlineLevel="0" collapsed="false">
      <c r="A1041" s="20" t="s">
        <v>368</v>
      </c>
      <c r="B1041" s="15" t="s">
        <v>152</v>
      </c>
      <c r="C1041" s="16" t="n">
        <v>2491</v>
      </c>
      <c r="D1041" s="28" t="s">
        <v>446</v>
      </c>
      <c r="E1041" s="18" t="s">
        <v>17</v>
      </c>
      <c r="F1041" s="18" t="n">
        <v>1</v>
      </c>
      <c r="G1041" s="19" t="n">
        <v>76.94</v>
      </c>
      <c r="H1041" s="19" t="n">
        <f aca="false">G1041*F1041</f>
        <v>76.94</v>
      </c>
      <c r="I1041" s="18" t="s">
        <v>370</v>
      </c>
    </row>
    <row r="1042" customFormat="false" ht="31.8" hidden="false" customHeight="true" outlineLevel="0" collapsed="false">
      <c r="A1042" s="20" t="s">
        <v>368</v>
      </c>
      <c r="B1042" s="15" t="s">
        <v>152</v>
      </c>
      <c r="C1042" s="16" t="n">
        <v>2492</v>
      </c>
      <c r="D1042" s="28" t="s">
        <v>446</v>
      </c>
      <c r="E1042" s="18" t="s">
        <v>17</v>
      </c>
      <c r="F1042" s="18" t="n">
        <v>1</v>
      </c>
      <c r="G1042" s="19" t="n">
        <v>76.94</v>
      </c>
      <c r="H1042" s="19" t="n">
        <f aca="false">G1042*F1042</f>
        <v>76.94</v>
      </c>
      <c r="I1042" s="18" t="s">
        <v>370</v>
      </c>
    </row>
    <row r="1043" customFormat="false" ht="31.8" hidden="false" customHeight="true" outlineLevel="0" collapsed="false">
      <c r="A1043" s="20" t="s">
        <v>368</v>
      </c>
      <c r="B1043" s="15" t="s">
        <v>152</v>
      </c>
      <c r="C1043" s="16" t="n">
        <v>2493</v>
      </c>
      <c r="D1043" s="28" t="s">
        <v>446</v>
      </c>
      <c r="E1043" s="18" t="s">
        <v>17</v>
      </c>
      <c r="F1043" s="18" t="n">
        <v>1</v>
      </c>
      <c r="G1043" s="19" t="n">
        <v>76.94</v>
      </c>
      <c r="H1043" s="19" t="n">
        <f aca="false">G1043*F1043</f>
        <v>76.94</v>
      </c>
      <c r="I1043" s="18" t="s">
        <v>370</v>
      </c>
    </row>
    <row r="1044" customFormat="false" ht="31.8" hidden="false" customHeight="true" outlineLevel="0" collapsed="false">
      <c r="A1044" s="20" t="s">
        <v>368</v>
      </c>
      <c r="B1044" s="15" t="s">
        <v>152</v>
      </c>
      <c r="C1044" s="16" t="n">
        <v>2494</v>
      </c>
      <c r="D1044" s="28" t="s">
        <v>500</v>
      </c>
      <c r="E1044" s="18" t="s">
        <v>17</v>
      </c>
      <c r="F1044" s="18" t="n">
        <v>1</v>
      </c>
      <c r="G1044" s="19" t="n">
        <v>107.5</v>
      </c>
      <c r="H1044" s="19" t="n">
        <f aca="false">G1044*F1044</f>
        <v>107.5</v>
      </c>
      <c r="I1044" s="18" t="s">
        <v>370</v>
      </c>
    </row>
    <row r="1045" customFormat="false" ht="31.8" hidden="false" customHeight="true" outlineLevel="0" collapsed="false">
      <c r="A1045" s="20" t="s">
        <v>368</v>
      </c>
      <c r="B1045" s="15" t="s">
        <v>152</v>
      </c>
      <c r="C1045" s="16" t="n">
        <v>2495</v>
      </c>
      <c r="D1045" s="28" t="s">
        <v>500</v>
      </c>
      <c r="E1045" s="18" t="s">
        <v>17</v>
      </c>
      <c r="F1045" s="18" t="n">
        <v>1</v>
      </c>
      <c r="G1045" s="19" t="n">
        <v>107.5</v>
      </c>
      <c r="H1045" s="19" t="n">
        <f aca="false">G1045*F1045</f>
        <v>107.5</v>
      </c>
      <c r="I1045" s="18" t="s">
        <v>370</v>
      </c>
    </row>
    <row r="1046" customFormat="false" ht="31.8" hidden="false" customHeight="true" outlineLevel="0" collapsed="false">
      <c r="A1046" s="20" t="s">
        <v>368</v>
      </c>
      <c r="B1046" s="15" t="s">
        <v>152</v>
      </c>
      <c r="C1046" s="16" t="n">
        <v>2496</v>
      </c>
      <c r="D1046" s="28" t="s">
        <v>500</v>
      </c>
      <c r="E1046" s="18" t="s">
        <v>17</v>
      </c>
      <c r="F1046" s="18" t="n">
        <v>1</v>
      </c>
      <c r="G1046" s="19" t="n">
        <v>107.5</v>
      </c>
      <c r="H1046" s="19" t="n">
        <f aca="false">G1046*F1046</f>
        <v>107.5</v>
      </c>
      <c r="I1046" s="18" t="s">
        <v>370</v>
      </c>
    </row>
    <row r="1047" customFormat="false" ht="31.8" hidden="false" customHeight="true" outlineLevel="0" collapsed="false">
      <c r="A1047" s="20" t="s">
        <v>368</v>
      </c>
      <c r="B1047" s="15" t="s">
        <v>152</v>
      </c>
      <c r="C1047" s="16" t="n">
        <v>2497</v>
      </c>
      <c r="D1047" s="28" t="s">
        <v>501</v>
      </c>
      <c r="E1047" s="18" t="s">
        <v>17</v>
      </c>
      <c r="F1047" s="18" t="n">
        <v>1</v>
      </c>
      <c r="G1047" s="19" t="n">
        <v>94.72</v>
      </c>
      <c r="H1047" s="19" t="n">
        <f aca="false">G1047*F1047</f>
        <v>94.72</v>
      </c>
      <c r="I1047" s="18" t="s">
        <v>370</v>
      </c>
    </row>
    <row r="1048" customFormat="false" ht="31.8" hidden="false" customHeight="true" outlineLevel="0" collapsed="false">
      <c r="A1048" s="20" t="s">
        <v>368</v>
      </c>
      <c r="B1048" s="15" t="s">
        <v>152</v>
      </c>
      <c r="C1048" s="16" t="n">
        <v>2498</v>
      </c>
      <c r="D1048" s="28" t="s">
        <v>501</v>
      </c>
      <c r="E1048" s="18" t="s">
        <v>17</v>
      </c>
      <c r="F1048" s="18" t="n">
        <v>1</v>
      </c>
      <c r="G1048" s="19" t="n">
        <v>94.72</v>
      </c>
      <c r="H1048" s="19" t="n">
        <f aca="false">G1048*F1048</f>
        <v>94.72</v>
      </c>
      <c r="I1048" s="18" t="s">
        <v>370</v>
      </c>
    </row>
    <row r="1049" customFormat="false" ht="31.8" hidden="false" customHeight="true" outlineLevel="0" collapsed="false">
      <c r="A1049" s="20" t="s">
        <v>368</v>
      </c>
      <c r="B1049" s="15" t="s">
        <v>152</v>
      </c>
      <c r="C1049" s="16" t="n">
        <v>2499</v>
      </c>
      <c r="D1049" s="28" t="s">
        <v>501</v>
      </c>
      <c r="E1049" s="18" t="s">
        <v>17</v>
      </c>
      <c r="F1049" s="18" t="n">
        <v>1</v>
      </c>
      <c r="G1049" s="19" t="n">
        <v>94.72</v>
      </c>
      <c r="H1049" s="19" t="n">
        <f aca="false">G1049*F1049</f>
        <v>94.72</v>
      </c>
      <c r="I1049" s="18" t="s">
        <v>370</v>
      </c>
    </row>
    <row r="1050" customFormat="false" ht="31.8" hidden="false" customHeight="true" outlineLevel="0" collapsed="false">
      <c r="A1050" s="20" t="s">
        <v>368</v>
      </c>
      <c r="B1050" s="15" t="s">
        <v>152</v>
      </c>
      <c r="C1050" s="16" t="n">
        <v>2500</v>
      </c>
      <c r="D1050" s="28" t="s">
        <v>502</v>
      </c>
      <c r="E1050" s="18" t="s">
        <v>17</v>
      </c>
      <c r="F1050" s="18" t="n">
        <v>1</v>
      </c>
      <c r="G1050" s="19" t="n">
        <v>94.72</v>
      </c>
      <c r="H1050" s="19" t="n">
        <f aca="false">G1050*F1050</f>
        <v>94.72</v>
      </c>
      <c r="I1050" s="18" t="s">
        <v>370</v>
      </c>
    </row>
    <row r="1051" customFormat="false" ht="31.8" hidden="false" customHeight="true" outlineLevel="0" collapsed="false">
      <c r="A1051" s="20" t="s">
        <v>368</v>
      </c>
      <c r="B1051" s="15" t="s">
        <v>152</v>
      </c>
      <c r="C1051" s="16" t="n">
        <v>2501</v>
      </c>
      <c r="D1051" s="28" t="s">
        <v>502</v>
      </c>
      <c r="E1051" s="18" t="s">
        <v>17</v>
      </c>
      <c r="F1051" s="18" t="n">
        <v>1</v>
      </c>
      <c r="G1051" s="19" t="n">
        <v>94.72</v>
      </c>
      <c r="H1051" s="19" t="n">
        <f aca="false">G1051*F1051</f>
        <v>94.72</v>
      </c>
      <c r="I1051" s="18" t="s">
        <v>370</v>
      </c>
    </row>
    <row r="1052" customFormat="false" ht="31.8" hidden="false" customHeight="true" outlineLevel="0" collapsed="false">
      <c r="A1052" s="20" t="s">
        <v>368</v>
      </c>
      <c r="B1052" s="15" t="s">
        <v>152</v>
      </c>
      <c r="C1052" s="16" t="n">
        <v>2502</v>
      </c>
      <c r="D1052" s="28" t="s">
        <v>502</v>
      </c>
      <c r="E1052" s="18" t="s">
        <v>17</v>
      </c>
      <c r="F1052" s="18" t="n">
        <v>1</v>
      </c>
      <c r="G1052" s="19" t="n">
        <v>94.72</v>
      </c>
      <c r="H1052" s="19" t="n">
        <f aca="false">G1052*F1052</f>
        <v>94.72</v>
      </c>
      <c r="I1052" s="18" t="s">
        <v>370</v>
      </c>
    </row>
    <row r="1053" customFormat="false" ht="31.8" hidden="false" customHeight="true" outlineLevel="0" collapsed="false">
      <c r="A1053" s="20" t="s">
        <v>368</v>
      </c>
      <c r="B1053" s="15" t="s">
        <v>152</v>
      </c>
      <c r="C1053" s="16" t="n">
        <v>2503</v>
      </c>
      <c r="D1053" s="28" t="s">
        <v>503</v>
      </c>
      <c r="E1053" s="18" t="s">
        <v>17</v>
      </c>
      <c r="F1053" s="18" t="n">
        <v>1</v>
      </c>
      <c r="G1053" s="19" t="n">
        <v>25.6</v>
      </c>
      <c r="H1053" s="19" t="n">
        <f aca="false">G1053*F1053</f>
        <v>25.6</v>
      </c>
      <c r="I1053" s="18" t="s">
        <v>370</v>
      </c>
    </row>
    <row r="1054" customFormat="false" ht="31.8" hidden="false" customHeight="true" outlineLevel="0" collapsed="false">
      <c r="A1054" s="20" t="s">
        <v>368</v>
      </c>
      <c r="B1054" s="15" t="s">
        <v>152</v>
      </c>
      <c r="C1054" s="16" t="n">
        <v>2504</v>
      </c>
      <c r="D1054" s="28" t="s">
        <v>503</v>
      </c>
      <c r="E1054" s="18" t="s">
        <v>17</v>
      </c>
      <c r="F1054" s="18" t="n">
        <v>1</v>
      </c>
      <c r="G1054" s="19" t="n">
        <v>25.6</v>
      </c>
      <c r="H1054" s="19" t="n">
        <f aca="false">G1054*F1054</f>
        <v>25.6</v>
      </c>
      <c r="I1054" s="18" t="s">
        <v>370</v>
      </c>
    </row>
    <row r="1055" customFormat="false" ht="31.8" hidden="false" customHeight="true" outlineLevel="0" collapsed="false">
      <c r="A1055" s="20" t="s">
        <v>368</v>
      </c>
      <c r="B1055" s="15" t="s">
        <v>152</v>
      </c>
      <c r="C1055" s="16" t="n">
        <v>2505</v>
      </c>
      <c r="D1055" s="28" t="s">
        <v>503</v>
      </c>
      <c r="E1055" s="18" t="s">
        <v>17</v>
      </c>
      <c r="F1055" s="18" t="n">
        <v>1</v>
      </c>
      <c r="G1055" s="19" t="n">
        <v>25.6</v>
      </c>
      <c r="H1055" s="19" t="n">
        <f aca="false">G1055*F1055</f>
        <v>25.6</v>
      </c>
      <c r="I1055" s="18" t="s">
        <v>370</v>
      </c>
    </row>
    <row r="1056" customFormat="false" ht="31.8" hidden="false" customHeight="true" outlineLevel="0" collapsed="false">
      <c r="A1056" s="20" t="s">
        <v>368</v>
      </c>
      <c r="B1056" s="15" t="s">
        <v>152</v>
      </c>
      <c r="C1056" s="16" t="n">
        <v>2506</v>
      </c>
      <c r="D1056" s="28" t="s">
        <v>503</v>
      </c>
      <c r="E1056" s="18" t="s">
        <v>17</v>
      </c>
      <c r="F1056" s="18" t="n">
        <v>1</v>
      </c>
      <c r="G1056" s="19" t="n">
        <v>25.6</v>
      </c>
      <c r="H1056" s="19" t="n">
        <f aca="false">G1056*F1056</f>
        <v>25.6</v>
      </c>
      <c r="I1056" s="18" t="s">
        <v>370</v>
      </c>
    </row>
    <row r="1057" customFormat="false" ht="31.8" hidden="false" customHeight="true" outlineLevel="0" collapsed="false">
      <c r="A1057" s="20" t="s">
        <v>368</v>
      </c>
      <c r="B1057" s="15" t="s">
        <v>152</v>
      </c>
      <c r="C1057" s="16" t="n">
        <v>2507</v>
      </c>
      <c r="D1057" s="28" t="s">
        <v>504</v>
      </c>
      <c r="E1057" s="18" t="s">
        <v>17</v>
      </c>
      <c r="F1057" s="18" t="n">
        <v>1</v>
      </c>
      <c r="G1057" s="19" t="n">
        <v>93</v>
      </c>
      <c r="H1057" s="19" t="n">
        <f aca="false">G1057*F1057</f>
        <v>93</v>
      </c>
      <c r="I1057" s="18" t="s">
        <v>370</v>
      </c>
    </row>
    <row r="1058" customFormat="false" ht="31.8" hidden="false" customHeight="true" outlineLevel="0" collapsed="false">
      <c r="A1058" s="20" t="s">
        <v>368</v>
      </c>
      <c r="B1058" s="15" t="s">
        <v>152</v>
      </c>
      <c r="C1058" s="16" t="n">
        <v>2508</v>
      </c>
      <c r="D1058" s="28" t="s">
        <v>504</v>
      </c>
      <c r="E1058" s="18" t="s">
        <v>17</v>
      </c>
      <c r="F1058" s="18" t="n">
        <v>1</v>
      </c>
      <c r="G1058" s="19" t="n">
        <v>93</v>
      </c>
      <c r="H1058" s="19" t="n">
        <f aca="false">G1058*F1058</f>
        <v>93</v>
      </c>
      <c r="I1058" s="18" t="s">
        <v>370</v>
      </c>
    </row>
    <row r="1059" customFormat="false" ht="31.8" hidden="false" customHeight="true" outlineLevel="0" collapsed="false">
      <c r="A1059" s="20" t="s">
        <v>368</v>
      </c>
      <c r="B1059" s="15" t="s">
        <v>152</v>
      </c>
      <c r="C1059" s="16" t="n">
        <v>2509</v>
      </c>
      <c r="D1059" s="28" t="s">
        <v>504</v>
      </c>
      <c r="E1059" s="18" t="s">
        <v>17</v>
      </c>
      <c r="F1059" s="18" t="n">
        <v>1</v>
      </c>
      <c r="G1059" s="19" t="n">
        <v>93</v>
      </c>
      <c r="H1059" s="19" t="n">
        <f aca="false">G1059*F1059</f>
        <v>93</v>
      </c>
      <c r="I1059" s="18" t="s">
        <v>370</v>
      </c>
    </row>
    <row r="1060" customFormat="false" ht="31.8" hidden="false" customHeight="true" outlineLevel="0" collapsed="false">
      <c r="A1060" s="20" t="s">
        <v>368</v>
      </c>
      <c r="B1060" s="15" t="s">
        <v>152</v>
      </c>
      <c r="C1060" s="16" t="n">
        <v>2510</v>
      </c>
      <c r="D1060" s="28" t="s">
        <v>504</v>
      </c>
      <c r="E1060" s="18" t="s">
        <v>17</v>
      </c>
      <c r="F1060" s="18" t="n">
        <v>1</v>
      </c>
      <c r="G1060" s="19" t="n">
        <v>93</v>
      </c>
      <c r="H1060" s="19" t="n">
        <f aca="false">G1060*F1060</f>
        <v>93</v>
      </c>
      <c r="I1060" s="18" t="s">
        <v>370</v>
      </c>
    </row>
    <row r="1061" customFormat="false" ht="31.8" hidden="false" customHeight="true" outlineLevel="0" collapsed="false">
      <c r="A1061" s="20" t="s">
        <v>368</v>
      </c>
      <c r="B1061" s="15" t="s">
        <v>152</v>
      </c>
      <c r="C1061" s="16" t="n">
        <v>2511</v>
      </c>
      <c r="D1061" s="28" t="s">
        <v>505</v>
      </c>
      <c r="E1061" s="18" t="s">
        <v>17</v>
      </c>
      <c r="F1061" s="18" t="n">
        <v>1</v>
      </c>
      <c r="G1061" s="19" t="n">
        <v>97.44</v>
      </c>
      <c r="H1061" s="19" t="n">
        <f aca="false">G1061*F1061</f>
        <v>97.44</v>
      </c>
      <c r="I1061" s="18" t="s">
        <v>370</v>
      </c>
    </row>
    <row r="1062" customFormat="false" ht="31.8" hidden="false" customHeight="true" outlineLevel="0" collapsed="false">
      <c r="A1062" s="20" t="s">
        <v>368</v>
      </c>
      <c r="B1062" s="15" t="s">
        <v>152</v>
      </c>
      <c r="C1062" s="16" t="n">
        <v>2512</v>
      </c>
      <c r="D1062" s="28" t="s">
        <v>505</v>
      </c>
      <c r="E1062" s="18" t="s">
        <v>17</v>
      </c>
      <c r="F1062" s="18" t="n">
        <v>1</v>
      </c>
      <c r="G1062" s="19" t="n">
        <v>97.44</v>
      </c>
      <c r="H1062" s="19" t="n">
        <f aca="false">G1062*F1062</f>
        <v>97.44</v>
      </c>
      <c r="I1062" s="18" t="s">
        <v>370</v>
      </c>
    </row>
    <row r="1063" customFormat="false" ht="31.8" hidden="false" customHeight="true" outlineLevel="0" collapsed="false">
      <c r="A1063" s="20" t="s">
        <v>368</v>
      </c>
      <c r="B1063" s="15" t="s">
        <v>152</v>
      </c>
      <c r="C1063" s="16" t="n">
        <v>2513</v>
      </c>
      <c r="D1063" s="28" t="s">
        <v>505</v>
      </c>
      <c r="E1063" s="18" t="s">
        <v>17</v>
      </c>
      <c r="F1063" s="18" t="n">
        <v>1</v>
      </c>
      <c r="G1063" s="19" t="n">
        <v>97.44</v>
      </c>
      <c r="H1063" s="19" t="n">
        <f aca="false">G1063*F1063</f>
        <v>97.44</v>
      </c>
      <c r="I1063" s="18" t="s">
        <v>370</v>
      </c>
    </row>
    <row r="1064" customFormat="false" ht="31.8" hidden="false" customHeight="true" outlineLevel="0" collapsed="false">
      <c r="A1064" s="20" t="s">
        <v>368</v>
      </c>
      <c r="B1064" s="15" t="s">
        <v>152</v>
      </c>
      <c r="C1064" s="16" t="n">
        <v>2514</v>
      </c>
      <c r="D1064" s="28" t="s">
        <v>506</v>
      </c>
      <c r="E1064" s="18" t="s">
        <v>17</v>
      </c>
      <c r="F1064" s="18" t="n">
        <v>1</v>
      </c>
      <c r="G1064" s="19" t="n">
        <v>218</v>
      </c>
      <c r="H1064" s="19" t="n">
        <f aca="false">G1064*F1064</f>
        <v>218</v>
      </c>
      <c r="I1064" s="18" t="s">
        <v>370</v>
      </c>
    </row>
    <row r="1065" customFormat="false" ht="31.8" hidden="false" customHeight="true" outlineLevel="0" collapsed="false">
      <c r="A1065" s="20" t="s">
        <v>368</v>
      </c>
      <c r="B1065" s="15" t="s">
        <v>152</v>
      </c>
      <c r="C1065" s="16" t="n">
        <v>2515</v>
      </c>
      <c r="D1065" s="28" t="s">
        <v>506</v>
      </c>
      <c r="E1065" s="18" t="s">
        <v>17</v>
      </c>
      <c r="F1065" s="18" t="n">
        <v>1</v>
      </c>
      <c r="G1065" s="19" t="n">
        <v>218</v>
      </c>
      <c r="H1065" s="19" t="n">
        <f aca="false">G1065*F1065</f>
        <v>218</v>
      </c>
      <c r="I1065" s="18" t="s">
        <v>370</v>
      </c>
    </row>
    <row r="1066" customFormat="false" ht="31.8" hidden="false" customHeight="true" outlineLevel="0" collapsed="false">
      <c r="A1066" s="20" t="s">
        <v>368</v>
      </c>
      <c r="B1066" s="15" t="s">
        <v>152</v>
      </c>
      <c r="C1066" s="16" t="n">
        <v>2516</v>
      </c>
      <c r="D1066" s="28" t="s">
        <v>506</v>
      </c>
      <c r="E1066" s="18" t="s">
        <v>17</v>
      </c>
      <c r="F1066" s="18" t="n">
        <v>1</v>
      </c>
      <c r="G1066" s="19" t="n">
        <v>218</v>
      </c>
      <c r="H1066" s="19" t="n">
        <f aca="false">G1066*F1066</f>
        <v>218</v>
      </c>
      <c r="I1066" s="18" t="s">
        <v>370</v>
      </c>
    </row>
    <row r="1067" customFormat="false" ht="31.8" hidden="false" customHeight="true" outlineLevel="0" collapsed="false">
      <c r="A1067" s="20" t="s">
        <v>368</v>
      </c>
      <c r="B1067" s="15" t="s">
        <v>152</v>
      </c>
      <c r="C1067" s="16" t="n">
        <v>2517</v>
      </c>
      <c r="D1067" s="28" t="s">
        <v>506</v>
      </c>
      <c r="E1067" s="18" t="s">
        <v>17</v>
      </c>
      <c r="F1067" s="18" t="n">
        <v>1</v>
      </c>
      <c r="G1067" s="19" t="n">
        <v>218</v>
      </c>
      <c r="H1067" s="19" t="n">
        <f aca="false">G1067*F1067</f>
        <v>218</v>
      </c>
      <c r="I1067" s="18" t="s">
        <v>370</v>
      </c>
    </row>
    <row r="1068" customFormat="false" ht="31.8" hidden="false" customHeight="true" outlineLevel="0" collapsed="false">
      <c r="A1068" s="20" t="s">
        <v>368</v>
      </c>
      <c r="B1068" s="15" t="s">
        <v>152</v>
      </c>
      <c r="C1068" s="16" t="n">
        <v>2518</v>
      </c>
      <c r="D1068" s="28" t="s">
        <v>506</v>
      </c>
      <c r="E1068" s="18" t="s">
        <v>17</v>
      </c>
      <c r="F1068" s="18" t="n">
        <v>1</v>
      </c>
      <c r="G1068" s="19" t="n">
        <v>218</v>
      </c>
      <c r="H1068" s="19" t="n">
        <f aca="false">G1068*F1068</f>
        <v>218</v>
      </c>
      <c r="I1068" s="18" t="s">
        <v>370</v>
      </c>
    </row>
    <row r="1069" customFormat="false" ht="31.8" hidden="false" customHeight="true" outlineLevel="0" collapsed="false">
      <c r="A1069" s="20" t="s">
        <v>368</v>
      </c>
      <c r="B1069" s="15" t="s">
        <v>152</v>
      </c>
      <c r="C1069" s="16" t="n">
        <v>2519</v>
      </c>
      <c r="D1069" s="28" t="s">
        <v>506</v>
      </c>
      <c r="E1069" s="18" t="s">
        <v>17</v>
      </c>
      <c r="F1069" s="18" t="n">
        <v>1</v>
      </c>
      <c r="G1069" s="19" t="n">
        <v>218</v>
      </c>
      <c r="H1069" s="19" t="n">
        <f aca="false">G1069*F1069</f>
        <v>218</v>
      </c>
      <c r="I1069" s="18" t="s">
        <v>370</v>
      </c>
    </row>
    <row r="1070" customFormat="false" ht="31.8" hidden="false" customHeight="true" outlineLevel="0" collapsed="false">
      <c r="A1070" s="20" t="s">
        <v>368</v>
      </c>
      <c r="B1070" s="15" t="s">
        <v>152</v>
      </c>
      <c r="C1070" s="16" t="n">
        <v>2520</v>
      </c>
      <c r="D1070" s="28" t="s">
        <v>507</v>
      </c>
      <c r="E1070" s="18" t="s">
        <v>17</v>
      </c>
      <c r="F1070" s="18" t="n">
        <v>1</v>
      </c>
      <c r="G1070" s="19" t="n">
        <v>108.35</v>
      </c>
      <c r="H1070" s="19" t="n">
        <f aca="false">G1070*F1070</f>
        <v>108.35</v>
      </c>
      <c r="I1070" s="18" t="s">
        <v>370</v>
      </c>
    </row>
    <row r="1071" customFormat="false" ht="31.8" hidden="false" customHeight="true" outlineLevel="0" collapsed="false">
      <c r="A1071" s="20" t="s">
        <v>368</v>
      </c>
      <c r="B1071" s="15" t="s">
        <v>152</v>
      </c>
      <c r="C1071" s="16" t="n">
        <v>2521</v>
      </c>
      <c r="D1071" s="28" t="s">
        <v>507</v>
      </c>
      <c r="E1071" s="18" t="s">
        <v>17</v>
      </c>
      <c r="F1071" s="18" t="n">
        <v>1</v>
      </c>
      <c r="G1071" s="19" t="n">
        <v>108.35</v>
      </c>
      <c r="H1071" s="19" t="n">
        <f aca="false">G1071*F1071</f>
        <v>108.35</v>
      </c>
      <c r="I1071" s="18" t="s">
        <v>370</v>
      </c>
    </row>
    <row r="1072" customFormat="false" ht="31.8" hidden="false" customHeight="true" outlineLevel="0" collapsed="false">
      <c r="A1072" s="20" t="s">
        <v>368</v>
      </c>
      <c r="B1072" s="15" t="s">
        <v>152</v>
      </c>
      <c r="C1072" s="16" t="n">
        <v>2522</v>
      </c>
      <c r="D1072" s="28" t="s">
        <v>507</v>
      </c>
      <c r="E1072" s="18" t="s">
        <v>17</v>
      </c>
      <c r="F1072" s="18" t="n">
        <v>1</v>
      </c>
      <c r="G1072" s="19" t="n">
        <v>108.35</v>
      </c>
      <c r="H1072" s="19" t="n">
        <f aca="false">G1072*F1072</f>
        <v>108.35</v>
      </c>
      <c r="I1072" s="18" t="s">
        <v>370</v>
      </c>
    </row>
    <row r="1073" customFormat="false" ht="31.8" hidden="false" customHeight="true" outlineLevel="0" collapsed="false">
      <c r="A1073" s="20" t="s">
        <v>368</v>
      </c>
      <c r="B1073" s="15" t="s">
        <v>152</v>
      </c>
      <c r="C1073" s="16" t="n">
        <v>2523</v>
      </c>
      <c r="D1073" s="28" t="s">
        <v>508</v>
      </c>
      <c r="E1073" s="18" t="s">
        <v>17</v>
      </c>
      <c r="F1073" s="18" t="n">
        <v>1</v>
      </c>
      <c r="G1073" s="19" t="n">
        <v>92.4</v>
      </c>
      <c r="H1073" s="19" t="n">
        <f aca="false">G1073*F1073</f>
        <v>92.4</v>
      </c>
      <c r="I1073" s="18" t="s">
        <v>370</v>
      </c>
    </row>
    <row r="1074" customFormat="false" ht="31.8" hidden="false" customHeight="true" outlineLevel="0" collapsed="false">
      <c r="A1074" s="20" t="s">
        <v>368</v>
      </c>
      <c r="B1074" s="15" t="s">
        <v>152</v>
      </c>
      <c r="C1074" s="16" t="n">
        <v>2524</v>
      </c>
      <c r="D1074" s="28" t="s">
        <v>508</v>
      </c>
      <c r="E1074" s="18" t="s">
        <v>17</v>
      </c>
      <c r="F1074" s="18" t="n">
        <v>1</v>
      </c>
      <c r="G1074" s="19" t="n">
        <v>92.4</v>
      </c>
      <c r="H1074" s="19" t="n">
        <f aca="false">G1074*F1074</f>
        <v>92.4</v>
      </c>
      <c r="I1074" s="18" t="s">
        <v>370</v>
      </c>
    </row>
    <row r="1075" customFormat="false" ht="31.8" hidden="false" customHeight="true" outlineLevel="0" collapsed="false">
      <c r="A1075" s="20" t="s">
        <v>368</v>
      </c>
      <c r="B1075" s="15" t="s">
        <v>152</v>
      </c>
      <c r="C1075" s="16" t="n">
        <v>2525</v>
      </c>
      <c r="D1075" s="28" t="s">
        <v>508</v>
      </c>
      <c r="E1075" s="18" t="s">
        <v>17</v>
      </c>
      <c r="F1075" s="18" t="n">
        <v>1</v>
      </c>
      <c r="G1075" s="19" t="n">
        <v>92.4</v>
      </c>
      <c r="H1075" s="19" t="n">
        <f aca="false">G1075*F1075</f>
        <v>92.4</v>
      </c>
      <c r="I1075" s="18" t="s">
        <v>370</v>
      </c>
    </row>
    <row r="1076" customFormat="false" ht="31.8" hidden="false" customHeight="true" outlineLevel="0" collapsed="false">
      <c r="A1076" s="20" t="s">
        <v>368</v>
      </c>
      <c r="B1076" s="15" t="s">
        <v>152</v>
      </c>
      <c r="C1076" s="16" t="n">
        <v>2526</v>
      </c>
      <c r="D1076" s="28" t="s">
        <v>509</v>
      </c>
      <c r="E1076" s="18" t="s">
        <v>17</v>
      </c>
      <c r="F1076" s="18" t="n">
        <v>1</v>
      </c>
      <c r="G1076" s="19" t="n">
        <v>54.6</v>
      </c>
      <c r="H1076" s="19" t="n">
        <f aca="false">G1076*F1076</f>
        <v>54.6</v>
      </c>
      <c r="I1076" s="18" t="s">
        <v>370</v>
      </c>
    </row>
    <row r="1077" customFormat="false" ht="31.8" hidden="false" customHeight="true" outlineLevel="0" collapsed="false">
      <c r="A1077" s="20" t="s">
        <v>368</v>
      </c>
      <c r="B1077" s="15" t="s">
        <v>152</v>
      </c>
      <c r="C1077" s="16" t="n">
        <v>2527</v>
      </c>
      <c r="D1077" s="28" t="s">
        <v>509</v>
      </c>
      <c r="E1077" s="18" t="s">
        <v>17</v>
      </c>
      <c r="F1077" s="18" t="n">
        <v>1</v>
      </c>
      <c r="G1077" s="19" t="n">
        <v>54.6</v>
      </c>
      <c r="H1077" s="19" t="n">
        <f aca="false">G1077*F1077</f>
        <v>54.6</v>
      </c>
      <c r="I1077" s="18" t="s">
        <v>370</v>
      </c>
    </row>
    <row r="1078" customFormat="false" ht="31.8" hidden="false" customHeight="true" outlineLevel="0" collapsed="false">
      <c r="A1078" s="20" t="s">
        <v>368</v>
      </c>
      <c r="B1078" s="15" t="s">
        <v>152</v>
      </c>
      <c r="C1078" s="16" t="n">
        <v>2528</v>
      </c>
      <c r="D1078" s="28" t="s">
        <v>509</v>
      </c>
      <c r="E1078" s="18" t="s">
        <v>17</v>
      </c>
      <c r="F1078" s="18" t="n">
        <v>1</v>
      </c>
      <c r="G1078" s="19" t="n">
        <v>54.6</v>
      </c>
      <c r="H1078" s="19" t="n">
        <f aca="false">G1078*F1078</f>
        <v>54.6</v>
      </c>
      <c r="I1078" s="18" t="s">
        <v>370</v>
      </c>
    </row>
    <row r="1079" customFormat="false" ht="31.8" hidden="false" customHeight="true" outlineLevel="0" collapsed="false">
      <c r="A1079" s="20" t="s">
        <v>368</v>
      </c>
      <c r="B1079" s="15" t="s">
        <v>152</v>
      </c>
      <c r="C1079" s="16" t="n">
        <v>2529</v>
      </c>
      <c r="D1079" s="28" t="s">
        <v>510</v>
      </c>
      <c r="E1079" s="18" t="s">
        <v>17</v>
      </c>
      <c r="F1079" s="18" t="n">
        <v>1</v>
      </c>
      <c r="G1079" s="19" t="n">
        <v>120.1</v>
      </c>
      <c r="H1079" s="19" t="n">
        <f aca="false">G1079*F1079</f>
        <v>120.1</v>
      </c>
      <c r="I1079" s="18" t="s">
        <v>370</v>
      </c>
    </row>
    <row r="1080" customFormat="false" ht="31.8" hidden="false" customHeight="true" outlineLevel="0" collapsed="false">
      <c r="A1080" s="20" t="s">
        <v>511</v>
      </c>
      <c r="B1080" s="15" t="s">
        <v>52</v>
      </c>
      <c r="C1080" s="16" t="n">
        <v>6529</v>
      </c>
      <c r="D1080" s="17" t="s">
        <v>512</v>
      </c>
      <c r="E1080" s="18" t="s">
        <v>17</v>
      </c>
      <c r="F1080" s="18" t="n">
        <v>1</v>
      </c>
      <c r="G1080" s="29" t="n">
        <v>3680</v>
      </c>
      <c r="H1080" s="30" t="n">
        <f aca="false">+G1080*F1080</f>
        <v>3680</v>
      </c>
      <c r="I1080" s="14" t="s">
        <v>513</v>
      </c>
    </row>
    <row r="1081" customFormat="false" ht="31.8" hidden="false" customHeight="true" outlineLevel="0" collapsed="false">
      <c r="A1081" s="20" t="s">
        <v>368</v>
      </c>
      <c r="B1081" s="15" t="s">
        <v>152</v>
      </c>
      <c r="C1081" s="16" t="n">
        <v>2530</v>
      </c>
      <c r="D1081" s="28" t="s">
        <v>510</v>
      </c>
      <c r="E1081" s="18" t="s">
        <v>17</v>
      </c>
      <c r="F1081" s="18" t="n">
        <v>1</v>
      </c>
      <c r="G1081" s="19" t="n">
        <v>120.1</v>
      </c>
      <c r="H1081" s="19" t="n">
        <f aca="false">G1081*F1081</f>
        <v>120.1</v>
      </c>
      <c r="I1081" s="18" t="s">
        <v>370</v>
      </c>
    </row>
    <row r="1082" customFormat="false" ht="31.8" hidden="false" customHeight="true" outlineLevel="0" collapsed="false">
      <c r="A1082" s="20" t="s">
        <v>368</v>
      </c>
      <c r="B1082" s="15" t="s">
        <v>152</v>
      </c>
      <c r="C1082" s="16" t="n">
        <v>2531</v>
      </c>
      <c r="D1082" s="28" t="s">
        <v>510</v>
      </c>
      <c r="E1082" s="18" t="s">
        <v>17</v>
      </c>
      <c r="F1082" s="18" t="n">
        <v>1</v>
      </c>
      <c r="G1082" s="19" t="n">
        <v>120.1</v>
      </c>
      <c r="H1082" s="19" t="n">
        <f aca="false">G1082*F1082</f>
        <v>120.1</v>
      </c>
      <c r="I1082" s="18" t="s">
        <v>370</v>
      </c>
    </row>
    <row r="1083" customFormat="false" ht="31.8" hidden="false" customHeight="true" outlineLevel="0" collapsed="false">
      <c r="A1083" s="20" t="s">
        <v>368</v>
      </c>
      <c r="B1083" s="15" t="s">
        <v>152</v>
      </c>
      <c r="C1083" s="16" t="n">
        <v>2532</v>
      </c>
      <c r="D1083" s="28" t="s">
        <v>514</v>
      </c>
      <c r="E1083" s="18" t="s">
        <v>17</v>
      </c>
      <c r="F1083" s="18" t="n">
        <v>1</v>
      </c>
      <c r="G1083" s="19" t="n">
        <v>184.8</v>
      </c>
      <c r="H1083" s="19" t="n">
        <f aca="false">G1083*F1083</f>
        <v>184.8</v>
      </c>
      <c r="I1083" s="18" t="s">
        <v>370</v>
      </c>
    </row>
    <row r="1084" customFormat="false" ht="31.8" hidden="false" customHeight="true" outlineLevel="0" collapsed="false">
      <c r="A1084" s="20" t="s">
        <v>368</v>
      </c>
      <c r="B1084" s="15" t="s">
        <v>152</v>
      </c>
      <c r="C1084" s="16" t="n">
        <v>2533</v>
      </c>
      <c r="D1084" s="28" t="s">
        <v>514</v>
      </c>
      <c r="E1084" s="18" t="s">
        <v>17</v>
      </c>
      <c r="F1084" s="18" t="n">
        <v>1</v>
      </c>
      <c r="G1084" s="19" t="n">
        <v>184.8</v>
      </c>
      <c r="H1084" s="19" t="n">
        <f aca="false">G1084*F1084</f>
        <v>184.8</v>
      </c>
      <c r="I1084" s="18" t="s">
        <v>370</v>
      </c>
    </row>
    <row r="1085" customFormat="false" ht="31.8" hidden="false" customHeight="true" outlineLevel="0" collapsed="false">
      <c r="A1085" s="20" t="s">
        <v>368</v>
      </c>
      <c r="B1085" s="15" t="s">
        <v>152</v>
      </c>
      <c r="C1085" s="16" t="n">
        <v>2534</v>
      </c>
      <c r="D1085" s="28" t="s">
        <v>514</v>
      </c>
      <c r="E1085" s="18" t="s">
        <v>17</v>
      </c>
      <c r="F1085" s="18" t="n">
        <v>1</v>
      </c>
      <c r="G1085" s="19" t="n">
        <v>184.8</v>
      </c>
      <c r="H1085" s="19" t="n">
        <f aca="false">G1085*F1085</f>
        <v>184.8</v>
      </c>
      <c r="I1085" s="18" t="s">
        <v>370</v>
      </c>
    </row>
    <row r="1086" customFormat="false" ht="31.8" hidden="false" customHeight="true" outlineLevel="0" collapsed="false">
      <c r="A1086" s="20" t="s">
        <v>368</v>
      </c>
      <c r="B1086" s="15" t="s">
        <v>152</v>
      </c>
      <c r="C1086" s="16" t="n">
        <v>2535</v>
      </c>
      <c r="D1086" s="28" t="s">
        <v>515</v>
      </c>
      <c r="E1086" s="18" t="s">
        <v>17</v>
      </c>
      <c r="F1086" s="18" t="n">
        <v>1</v>
      </c>
      <c r="G1086" s="19" t="n">
        <v>49.55</v>
      </c>
      <c r="H1086" s="19" t="n">
        <f aca="false">G1086*F1086</f>
        <v>49.55</v>
      </c>
      <c r="I1086" s="18" t="s">
        <v>370</v>
      </c>
    </row>
    <row r="1087" customFormat="false" ht="31.8" hidden="false" customHeight="true" outlineLevel="0" collapsed="false">
      <c r="A1087" s="20" t="s">
        <v>368</v>
      </c>
      <c r="B1087" s="15" t="s">
        <v>152</v>
      </c>
      <c r="C1087" s="16" t="n">
        <v>2536</v>
      </c>
      <c r="D1087" s="28" t="s">
        <v>515</v>
      </c>
      <c r="E1087" s="18" t="s">
        <v>17</v>
      </c>
      <c r="F1087" s="18" t="n">
        <v>1</v>
      </c>
      <c r="G1087" s="19" t="n">
        <v>49.55</v>
      </c>
      <c r="H1087" s="19" t="n">
        <f aca="false">G1087*F1087</f>
        <v>49.55</v>
      </c>
      <c r="I1087" s="18" t="s">
        <v>370</v>
      </c>
    </row>
    <row r="1088" customFormat="false" ht="31.8" hidden="false" customHeight="true" outlineLevel="0" collapsed="false">
      <c r="A1088" s="20" t="s">
        <v>368</v>
      </c>
      <c r="B1088" s="15" t="s">
        <v>152</v>
      </c>
      <c r="C1088" s="16" t="n">
        <v>2537</v>
      </c>
      <c r="D1088" s="28" t="s">
        <v>515</v>
      </c>
      <c r="E1088" s="18" t="s">
        <v>17</v>
      </c>
      <c r="F1088" s="18" t="n">
        <v>1</v>
      </c>
      <c r="G1088" s="19" t="n">
        <v>49.55</v>
      </c>
      <c r="H1088" s="19" t="n">
        <f aca="false">G1088*F1088</f>
        <v>49.55</v>
      </c>
      <c r="I1088" s="18" t="s">
        <v>370</v>
      </c>
    </row>
    <row r="1089" customFormat="false" ht="31.8" hidden="false" customHeight="true" outlineLevel="0" collapsed="false">
      <c r="A1089" s="20" t="s">
        <v>368</v>
      </c>
      <c r="B1089" s="15" t="s">
        <v>152</v>
      </c>
      <c r="C1089" s="16" t="n">
        <v>2538</v>
      </c>
      <c r="D1089" s="28" t="s">
        <v>516</v>
      </c>
      <c r="E1089" s="18" t="s">
        <v>17</v>
      </c>
      <c r="F1089" s="18" t="n">
        <v>1</v>
      </c>
      <c r="G1089" s="19" t="n">
        <v>73.9</v>
      </c>
      <c r="H1089" s="19" t="n">
        <f aca="false">G1089*F1089</f>
        <v>73.9</v>
      </c>
      <c r="I1089" s="18" t="s">
        <v>370</v>
      </c>
    </row>
    <row r="1090" customFormat="false" ht="31.8" hidden="false" customHeight="true" outlineLevel="0" collapsed="false">
      <c r="A1090" s="20" t="s">
        <v>368</v>
      </c>
      <c r="B1090" s="15" t="s">
        <v>152</v>
      </c>
      <c r="C1090" s="16" t="n">
        <v>2539</v>
      </c>
      <c r="D1090" s="28" t="s">
        <v>516</v>
      </c>
      <c r="E1090" s="18" t="s">
        <v>17</v>
      </c>
      <c r="F1090" s="18" t="n">
        <v>1</v>
      </c>
      <c r="G1090" s="19" t="n">
        <v>73.9</v>
      </c>
      <c r="H1090" s="19" t="n">
        <f aca="false">G1090*F1090</f>
        <v>73.9</v>
      </c>
      <c r="I1090" s="18" t="s">
        <v>370</v>
      </c>
    </row>
    <row r="1091" customFormat="false" ht="31.8" hidden="false" customHeight="true" outlineLevel="0" collapsed="false">
      <c r="A1091" s="20" t="s">
        <v>368</v>
      </c>
      <c r="B1091" s="15" t="s">
        <v>152</v>
      </c>
      <c r="C1091" s="16" t="n">
        <v>2540</v>
      </c>
      <c r="D1091" s="28" t="s">
        <v>516</v>
      </c>
      <c r="E1091" s="18" t="s">
        <v>17</v>
      </c>
      <c r="F1091" s="18" t="n">
        <v>1</v>
      </c>
      <c r="G1091" s="19" t="n">
        <v>73.9</v>
      </c>
      <c r="H1091" s="19" t="n">
        <f aca="false">G1091*F1091</f>
        <v>73.9</v>
      </c>
      <c r="I1091" s="18" t="s">
        <v>370</v>
      </c>
    </row>
    <row r="1092" customFormat="false" ht="31.8" hidden="false" customHeight="true" outlineLevel="0" collapsed="false">
      <c r="A1092" s="20" t="s">
        <v>368</v>
      </c>
      <c r="B1092" s="15" t="s">
        <v>152</v>
      </c>
      <c r="C1092" s="16" t="n">
        <v>2541</v>
      </c>
      <c r="D1092" s="28" t="s">
        <v>517</v>
      </c>
      <c r="E1092" s="18" t="s">
        <v>17</v>
      </c>
      <c r="F1092" s="18" t="n">
        <v>1</v>
      </c>
      <c r="G1092" s="19" t="n">
        <v>122.6</v>
      </c>
      <c r="H1092" s="19" t="n">
        <f aca="false">G1092*F1092</f>
        <v>122.6</v>
      </c>
      <c r="I1092" s="18" t="s">
        <v>370</v>
      </c>
    </row>
    <row r="1093" customFormat="false" ht="31.8" hidden="false" customHeight="true" outlineLevel="0" collapsed="false">
      <c r="A1093" s="20" t="s">
        <v>368</v>
      </c>
      <c r="B1093" s="15" t="s">
        <v>152</v>
      </c>
      <c r="C1093" s="16" t="n">
        <v>2542</v>
      </c>
      <c r="D1093" s="28" t="s">
        <v>517</v>
      </c>
      <c r="E1093" s="18" t="s">
        <v>17</v>
      </c>
      <c r="F1093" s="18" t="n">
        <v>1</v>
      </c>
      <c r="G1093" s="19" t="n">
        <v>122.6</v>
      </c>
      <c r="H1093" s="19" t="n">
        <f aca="false">G1093*F1093</f>
        <v>122.6</v>
      </c>
      <c r="I1093" s="18" t="s">
        <v>370</v>
      </c>
    </row>
    <row r="1094" customFormat="false" ht="31.8" hidden="false" customHeight="true" outlineLevel="0" collapsed="false">
      <c r="A1094" s="20" t="s">
        <v>368</v>
      </c>
      <c r="B1094" s="15" t="s">
        <v>152</v>
      </c>
      <c r="C1094" s="16" t="n">
        <v>2543</v>
      </c>
      <c r="D1094" s="28" t="s">
        <v>517</v>
      </c>
      <c r="E1094" s="18" t="s">
        <v>17</v>
      </c>
      <c r="F1094" s="18" t="n">
        <v>1</v>
      </c>
      <c r="G1094" s="19" t="n">
        <v>122.6</v>
      </c>
      <c r="H1094" s="19" t="n">
        <f aca="false">G1094*F1094</f>
        <v>122.6</v>
      </c>
      <c r="I1094" s="18" t="s">
        <v>370</v>
      </c>
    </row>
    <row r="1095" customFormat="false" ht="31.8" hidden="false" customHeight="true" outlineLevel="0" collapsed="false">
      <c r="A1095" s="20" t="s">
        <v>368</v>
      </c>
      <c r="B1095" s="15" t="s">
        <v>152</v>
      </c>
      <c r="C1095" s="16" t="n">
        <v>2544</v>
      </c>
      <c r="D1095" s="17" t="s">
        <v>518</v>
      </c>
      <c r="E1095" s="18" t="s">
        <v>17</v>
      </c>
      <c r="F1095" s="18" t="n">
        <v>1</v>
      </c>
      <c r="G1095" s="19" t="n">
        <v>108.35</v>
      </c>
      <c r="H1095" s="19" t="n">
        <f aca="false">G1095*F1095</f>
        <v>108.35</v>
      </c>
      <c r="I1095" s="18" t="s">
        <v>370</v>
      </c>
    </row>
    <row r="1096" customFormat="false" ht="31.8" hidden="false" customHeight="true" outlineLevel="0" collapsed="false">
      <c r="A1096" s="20" t="s">
        <v>368</v>
      </c>
      <c r="B1096" s="15" t="s">
        <v>152</v>
      </c>
      <c r="C1096" s="16" t="n">
        <v>2545</v>
      </c>
      <c r="D1096" s="17" t="s">
        <v>518</v>
      </c>
      <c r="E1096" s="18" t="s">
        <v>17</v>
      </c>
      <c r="F1096" s="18" t="n">
        <v>1</v>
      </c>
      <c r="G1096" s="19" t="n">
        <v>108.35</v>
      </c>
      <c r="H1096" s="19" t="n">
        <f aca="false">G1096*F1096</f>
        <v>108.35</v>
      </c>
      <c r="I1096" s="18" t="s">
        <v>370</v>
      </c>
    </row>
    <row r="1097" customFormat="false" ht="31.8" hidden="false" customHeight="true" outlineLevel="0" collapsed="false">
      <c r="A1097" s="20" t="s">
        <v>368</v>
      </c>
      <c r="B1097" s="15" t="s">
        <v>152</v>
      </c>
      <c r="C1097" s="16" t="n">
        <v>2546</v>
      </c>
      <c r="D1097" s="17" t="s">
        <v>518</v>
      </c>
      <c r="E1097" s="18" t="s">
        <v>17</v>
      </c>
      <c r="F1097" s="18" t="n">
        <v>1</v>
      </c>
      <c r="G1097" s="19" t="n">
        <v>108.35</v>
      </c>
      <c r="H1097" s="19" t="n">
        <f aca="false">G1097*F1097</f>
        <v>108.35</v>
      </c>
      <c r="I1097" s="18" t="s">
        <v>370</v>
      </c>
    </row>
    <row r="1098" customFormat="false" ht="31.8" hidden="false" customHeight="true" outlineLevel="0" collapsed="false">
      <c r="A1098" s="20" t="s">
        <v>368</v>
      </c>
      <c r="B1098" s="15" t="s">
        <v>152</v>
      </c>
      <c r="C1098" s="16" t="n">
        <v>2547</v>
      </c>
      <c r="D1098" s="17" t="s">
        <v>519</v>
      </c>
      <c r="E1098" s="18" t="s">
        <v>17</v>
      </c>
      <c r="F1098" s="18" t="n">
        <v>1</v>
      </c>
      <c r="G1098" s="19" t="n">
        <v>66.35</v>
      </c>
      <c r="H1098" s="19" t="n">
        <f aca="false">G1098*F1098</f>
        <v>66.35</v>
      </c>
      <c r="I1098" s="18" t="s">
        <v>370</v>
      </c>
    </row>
    <row r="1099" customFormat="false" ht="31.8" hidden="false" customHeight="true" outlineLevel="0" collapsed="false">
      <c r="A1099" s="20" t="s">
        <v>368</v>
      </c>
      <c r="B1099" s="15" t="s">
        <v>152</v>
      </c>
      <c r="C1099" s="16" t="n">
        <v>2548</v>
      </c>
      <c r="D1099" s="17" t="s">
        <v>519</v>
      </c>
      <c r="E1099" s="18" t="s">
        <v>17</v>
      </c>
      <c r="F1099" s="18" t="n">
        <v>1</v>
      </c>
      <c r="G1099" s="19" t="n">
        <v>66.35</v>
      </c>
      <c r="H1099" s="19" t="n">
        <f aca="false">G1099*F1099</f>
        <v>66.35</v>
      </c>
      <c r="I1099" s="18" t="s">
        <v>370</v>
      </c>
    </row>
    <row r="1100" customFormat="false" ht="31.8" hidden="false" customHeight="true" outlineLevel="0" collapsed="false">
      <c r="A1100" s="20" t="s">
        <v>368</v>
      </c>
      <c r="B1100" s="15" t="s">
        <v>152</v>
      </c>
      <c r="C1100" s="16" t="n">
        <v>2549</v>
      </c>
      <c r="D1100" s="17" t="s">
        <v>519</v>
      </c>
      <c r="E1100" s="18" t="s">
        <v>17</v>
      </c>
      <c r="F1100" s="18" t="n">
        <v>1</v>
      </c>
      <c r="G1100" s="19" t="n">
        <v>66.35</v>
      </c>
      <c r="H1100" s="19" t="n">
        <f aca="false">G1100*F1100</f>
        <v>66.35</v>
      </c>
      <c r="I1100" s="18" t="s">
        <v>370</v>
      </c>
    </row>
    <row r="1101" customFormat="false" ht="31.8" hidden="false" customHeight="true" outlineLevel="0" collapsed="false">
      <c r="A1101" s="20" t="s">
        <v>368</v>
      </c>
      <c r="B1101" s="15" t="s">
        <v>152</v>
      </c>
      <c r="C1101" s="16" t="n">
        <v>2550</v>
      </c>
      <c r="D1101" s="17" t="s">
        <v>520</v>
      </c>
      <c r="E1101" s="18" t="s">
        <v>17</v>
      </c>
      <c r="F1101" s="18" t="n">
        <v>1</v>
      </c>
      <c r="G1101" s="19" t="n">
        <v>119.25</v>
      </c>
      <c r="H1101" s="19" t="n">
        <f aca="false">G1101*F1101</f>
        <v>119.25</v>
      </c>
      <c r="I1101" s="18" t="s">
        <v>370</v>
      </c>
    </row>
    <row r="1102" customFormat="false" ht="31.8" hidden="false" customHeight="true" outlineLevel="0" collapsed="false">
      <c r="A1102" s="20" t="s">
        <v>368</v>
      </c>
      <c r="B1102" s="15" t="s">
        <v>152</v>
      </c>
      <c r="C1102" s="16" t="n">
        <v>2551</v>
      </c>
      <c r="D1102" s="17" t="s">
        <v>520</v>
      </c>
      <c r="E1102" s="18" t="s">
        <v>17</v>
      </c>
      <c r="F1102" s="18" t="n">
        <v>1</v>
      </c>
      <c r="G1102" s="19" t="n">
        <v>119.25</v>
      </c>
      <c r="H1102" s="19" t="n">
        <f aca="false">G1102*F1102</f>
        <v>119.25</v>
      </c>
      <c r="I1102" s="18" t="s">
        <v>370</v>
      </c>
    </row>
    <row r="1103" customFormat="false" ht="31.8" hidden="false" customHeight="true" outlineLevel="0" collapsed="false">
      <c r="A1103" s="20" t="s">
        <v>368</v>
      </c>
      <c r="B1103" s="15" t="s">
        <v>152</v>
      </c>
      <c r="C1103" s="16" t="n">
        <v>2552</v>
      </c>
      <c r="D1103" s="17" t="s">
        <v>520</v>
      </c>
      <c r="E1103" s="18" t="s">
        <v>17</v>
      </c>
      <c r="F1103" s="18" t="n">
        <v>1</v>
      </c>
      <c r="G1103" s="19" t="n">
        <v>119.25</v>
      </c>
      <c r="H1103" s="19" t="n">
        <f aca="false">G1103*F1103</f>
        <v>119.25</v>
      </c>
      <c r="I1103" s="18" t="s">
        <v>370</v>
      </c>
    </row>
    <row r="1104" customFormat="false" ht="31.8" hidden="false" customHeight="true" outlineLevel="0" collapsed="false">
      <c r="A1104" s="20" t="s">
        <v>368</v>
      </c>
      <c r="B1104" s="15" t="s">
        <v>152</v>
      </c>
      <c r="C1104" s="16" t="n">
        <v>2553</v>
      </c>
      <c r="D1104" s="17" t="s">
        <v>521</v>
      </c>
      <c r="E1104" s="18" t="s">
        <v>17</v>
      </c>
      <c r="F1104" s="18" t="n">
        <v>1</v>
      </c>
      <c r="G1104" s="19" t="n">
        <v>47.4</v>
      </c>
      <c r="H1104" s="19" t="n">
        <f aca="false">G1104*F1104</f>
        <v>47.4</v>
      </c>
      <c r="I1104" s="18" t="s">
        <v>370</v>
      </c>
    </row>
    <row r="1105" customFormat="false" ht="31.8" hidden="false" customHeight="true" outlineLevel="0" collapsed="false">
      <c r="A1105" s="20" t="s">
        <v>368</v>
      </c>
      <c r="B1105" s="15" t="s">
        <v>152</v>
      </c>
      <c r="C1105" s="16" t="n">
        <v>2554</v>
      </c>
      <c r="D1105" s="17" t="s">
        <v>521</v>
      </c>
      <c r="E1105" s="18" t="s">
        <v>17</v>
      </c>
      <c r="F1105" s="18" t="n">
        <v>1</v>
      </c>
      <c r="G1105" s="19" t="n">
        <v>47.4</v>
      </c>
      <c r="H1105" s="19" t="n">
        <f aca="false">G1105*F1105</f>
        <v>47.4</v>
      </c>
      <c r="I1105" s="18" t="s">
        <v>370</v>
      </c>
    </row>
    <row r="1106" customFormat="false" ht="31.8" hidden="false" customHeight="true" outlineLevel="0" collapsed="false">
      <c r="A1106" s="20" t="s">
        <v>368</v>
      </c>
      <c r="B1106" s="15" t="s">
        <v>152</v>
      </c>
      <c r="C1106" s="16" t="n">
        <v>2555</v>
      </c>
      <c r="D1106" s="17" t="s">
        <v>521</v>
      </c>
      <c r="E1106" s="18" t="s">
        <v>17</v>
      </c>
      <c r="F1106" s="18" t="n">
        <v>1</v>
      </c>
      <c r="G1106" s="19" t="n">
        <v>47.4</v>
      </c>
      <c r="H1106" s="19" t="n">
        <f aca="false">G1106*F1106</f>
        <v>47.4</v>
      </c>
      <c r="I1106" s="18" t="s">
        <v>370</v>
      </c>
    </row>
    <row r="1107" customFormat="false" ht="31.8" hidden="false" customHeight="true" outlineLevel="0" collapsed="false">
      <c r="A1107" s="20" t="s">
        <v>368</v>
      </c>
      <c r="B1107" s="15" t="s">
        <v>152</v>
      </c>
      <c r="C1107" s="16" t="n">
        <v>2556</v>
      </c>
      <c r="D1107" s="17" t="s">
        <v>522</v>
      </c>
      <c r="E1107" s="18" t="s">
        <v>17</v>
      </c>
      <c r="F1107" s="18" t="n">
        <v>1</v>
      </c>
      <c r="G1107" s="19" t="n">
        <v>121.8</v>
      </c>
      <c r="H1107" s="19" t="n">
        <f aca="false">G1107*F1107</f>
        <v>121.8</v>
      </c>
      <c r="I1107" s="18" t="s">
        <v>370</v>
      </c>
    </row>
    <row r="1108" customFormat="false" ht="31.8" hidden="false" customHeight="true" outlineLevel="0" collapsed="false">
      <c r="A1108" s="20" t="s">
        <v>368</v>
      </c>
      <c r="B1108" s="15" t="s">
        <v>152</v>
      </c>
      <c r="C1108" s="16" t="n">
        <v>2557</v>
      </c>
      <c r="D1108" s="17" t="s">
        <v>522</v>
      </c>
      <c r="E1108" s="18" t="s">
        <v>17</v>
      </c>
      <c r="F1108" s="18" t="n">
        <v>1</v>
      </c>
      <c r="G1108" s="19" t="n">
        <v>121.8</v>
      </c>
      <c r="H1108" s="19" t="n">
        <f aca="false">G1108*F1108</f>
        <v>121.8</v>
      </c>
      <c r="I1108" s="18" t="s">
        <v>370</v>
      </c>
    </row>
    <row r="1109" customFormat="false" ht="31.8" hidden="false" customHeight="true" outlineLevel="0" collapsed="false">
      <c r="A1109" s="20" t="s">
        <v>368</v>
      </c>
      <c r="B1109" s="15" t="s">
        <v>152</v>
      </c>
      <c r="C1109" s="16" t="n">
        <v>2558</v>
      </c>
      <c r="D1109" s="17" t="s">
        <v>522</v>
      </c>
      <c r="E1109" s="18" t="s">
        <v>17</v>
      </c>
      <c r="F1109" s="18" t="n">
        <v>1</v>
      </c>
      <c r="G1109" s="19" t="n">
        <v>121.8</v>
      </c>
      <c r="H1109" s="19" t="n">
        <f aca="false">G1109*F1109</f>
        <v>121.8</v>
      </c>
      <c r="I1109" s="18" t="s">
        <v>370</v>
      </c>
    </row>
    <row r="1110" customFormat="false" ht="31.8" hidden="false" customHeight="true" outlineLevel="0" collapsed="false">
      <c r="A1110" s="20" t="s">
        <v>368</v>
      </c>
      <c r="B1110" s="15" t="s">
        <v>152</v>
      </c>
      <c r="C1110" s="16" t="n">
        <v>2559</v>
      </c>
      <c r="D1110" s="17" t="s">
        <v>523</v>
      </c>
      <c r="E1110" s="18" t="s">
        <v>17</v>
      </c>
      <c r="F1110" s="18" t="n">
        <v>1</v>
      </c>
      <c r="G1110" s="19" t="n">
        <v>33.5</v>
      </c>
      <c r="H1110" s="19" t="n">
        <f aca="false">G1110*F1110</f>
        <v>33.5</v>
      </c>
      <c r="I1110" s="18" t="s">
        <v>370</v>
      </c>
    </row>
    <row r="1111" customFormat="false" ht="31.8" hidden="false" customHeight="true" outlineLevel="0" collapsed="false">
      <c r="A1111" s="20" t="s">
        <v>368</v>
      </c>
      <c r="B1111" s="15" t="s">
        <v>152</v>
      </c>
      <c r="C1111" s="16" t="n">
        <v>2560</v>
      </c>
      <c r="D1111" s="17" t="s">
        <v>523</v>
      </c>
      <c r="E1111" s="18" t="s">
        <v>17</v>
      </c>
      <c r="F1111" s="18" t="n">
        <v>1</v>
      </c>
      <c r="G1111" s="19" t="n">
        <v>33.5</v>
      </c>
      <c r="H1111" s="19" t="n">
        <f aca="false">G1111*F1111</f>
        <v>33.5</v>
      </c>
      <c r="I1111" s="18" t="s">
        <v>370</v>
      </c>
    </row>
    <row r="1112" customFormat="false" ht="31.8" hidden="false" customHeight="true" outlineLevel="0" collapsed="false">
      <c r="A1112" s="20" t="s">
        <v>368</v>
      </c>
      <c r="B1112" s="15" t="s">
        <v>152</v>
      </c>
      <c r="C1112" s="16" t="n">
        <v>2561</v>
      </c>
      <c r="D1112" s="17" t="s">
        <v>523</v>
      </c>
      <c r="E1112" s="18" t="s">
        <v>17</v>
      </c>
      <c r="F1112" s="18" t="n">
        <v>1</v>
      </c>
      <c r="G1112" s="19" t="n">
        <v>33.5</v>
      </c>
      <c r="H1112" s="19" t="n">
        <f aca="false">G1112*F1112</f>
        <v>33.5</v>
      </c>
      <c r="I1112" s="18" t="s">
        <v>370</v>
      </c>
    </row>
    <row r="1113" customFormat="false" ht="31.8" hidden="false" customHeight="true" outlineLevel="0" collapsed="false">
      <c r="A1113" s="20" t="s">
        <v>368</v>
      </c>
      <c r="B1113" s="15" t="s">
        <v>152</v>
      </c>
      <c r="C1113" s="16" t="n">
        <v>2562</v>
      </c>
      <c r="D1113" s="17" t="s">
        <v>524</v>
      </c>
      <c r="E1113" s="18" t="s">
        <v>17</v>
      </c>
      <c r="F1113" s="18" t="n">
        <v>1</v>
      </c>
      <c r="G1113" s="19" t="n">
        <v>47</v>
      </c>
      <c r="H1113" s="19" t="n">
        <f aca="false">G1113*F1113</f>
        <v>47</v>
      </c>
      <c r="I1113" s="18" t="s">
        <v>370</v>
      </c>
    </row>
    <row r="1114" customFormat="false" ht="31.8" hidden="false" customHeight="true" outlineLevel="0" collapsed="false">
      <c r="A1114" s="20" t="s">
        <v>368</v>
      </c>
      <c r="B1114" s="15" t="s">
        <v>152</v>
      </c>
      <c r="C1114" s="16" t="n">
        <v>2563</v>
      </c>
      <c r="D1114" s="17" t="s">
        <v>524</v>
      </c>
      <c r="E1114" s="18" t="s">
        <v>17</v>
      </c>
      <c r="F1114" s="18" t="n">
        <v>1</v>
      </c>
      <c r="G1114" s="19" t="n">
        <v>47</v>
      </c>
      <c r="H1114" s="19" t="n">
        <f aca="false">G1114*F1114</f>
        <v>47</v>
      </c>
      <c r="I1114" s="18" t="s">
        <v>370</v>
      </c>
    </row>
    <row r="1115" customFormat="false" ht="31.8" hidden="false" customHeight="true" outlineLevel="0" collapsed="false">
      <c r="A1115" s="20" t="s">
        <v>368</v>
      </c>
      <c r="B1115" s="15" t="s">
        <v>152</v>
      </c>
      <c r="C1115" s="16" t="n">
        <v>2564</v>
      </c>
      <c r="D1115" s="17" t="s">
        <v>524</v>
      </c>
      <c r="E1115" s="18" t="s">
        <v>17</v>
      </c>
      <c r="F1115" s="18" t="n">
        <v>1</v>
      </c>
      <c r="G1115" s="19" t="n">
        <v>47</v>
      </c>
      <c r="H1115" s="19" t="n">
        <f aca="false">G1115*F1115</f>
        <v>47</v>
      </c>
      <c r="I1115" s="18" t="s">
        <v>370</v>
      </c>
    </row>
    <row r="1116" customFormat="false" ht="31.8" hidden="false" customHeight="true" outlineLevel="0" collapsed="false">
      <c r="A1116" s="20" t="s">
        <v>368</v>
      </c>
      <c r="B1116" s="15" t="s">
        <v>152</v>
      </c>
      <c r="C1116" s="16" t="n">
        <v>2565</v>
      </c>
      <c r="D1116" s="17" t="s">
        <v>525</v>
      </c>
      <c r="E1116" s="18" t="s">
        <v>17</v>
      </c>
      <c r="F1116" s="18" t="n">
        <v>1</v>
      </c>
      <c r="G1116" s="19" t="n">
        <v>90.77</v>
      </c>
      <c r="H1116" s="19" t="n">
        <f aca="false">G1116*F1116</f>
        <v>90.77</v>
      </c>
      <c r="I1116" s="18" t="s">
        <v>370</v>
      </c>
    </row>
    <row r="1117" customFormat="false" ht="31.8" hidden="false" customHeight="true" outlineLevel="0" collapsed="false">
      <c r="A1117" s="20" t="s">
        <v>368</v>
      </c>
      <c r="B1117" s="15" t="s">
        <v>152</v>
      </c>
      <c r="C1117" s="16" t="n">
        <v>2566</v>
      </c>
      <c r="D1117" s="17" t="s">
        <v>525</v>
      </c>
      <c r="E1117" s="18" t="s">
        <v>17</v>
      </c>
      <c r="F1117" s="18" t="n">
        <v>1</v>
      </c>
      <c r="G1117" s="19" t="n">
        <v>90.77</v>
      </c>
      <c r="H1117" s="19" t="n">
        <f aca="false">G1117*F1117</f>
        <v>90.77</v>
      </c>
      <c r="I1117" s="18" t="s">
        <v>370</v>
      </c>
    </row>
    <row r="1118" customFormat="false" ht="31.8" hidden="false" customHeight="true" outlineLevel="0" collapsed="false">
      <c r="A1118" s="20" t="s">
        <v>368</v>
      </c>
      <c r="B1118" s="15" t="s">
        <v>152</v>
      </c>
      <c r="C1118" s="16" t="n">
        <v>2567</v>
      </c>
      <c r="D1118" s="17" t="s">
        <v>525</v>
      </c>
      <c r="E1118" s="18" t="s">
        <v>17</v>
      </c>
      <c r="F1118" s="18" t="n">
        <v>1</v>
      </c>
      <c r="G1118" s="19" t="n">
        <v>90.77</v>
      </c>
      <c r="H1118" s="19" t="n">
        <f aca="false">G1118*F1118</f>
        <v>90.77</v>
      </c>
      <c r="I1118" s="18" t="s">
        <v>370</v>
      </c>
    </row>
    <row r="1119" customFormat="false" ht="31.8" hidden="false" customHeight="true" outlineLevel="0" collapsed="false">
      <c r="A1119" s="20" t="s">
        <v>368</v>
      </c>
      <c r="B1119" s="15" t="s">
        <v>152</v>
      </c>
      <c r="C1119" s="16" t="n">
        <v>2568</v>
      </c>
      <c r="D1119" s="17" t="s">
        <v>526</v>
      </c>
      <c r="E1119" s="18" t="s">
        <v>17</v>
      </c>
      <c r="F1119" s="18" t="n">
        <v>1</v>
      </c>
      <c r="G1119" s="19" t="n">
        <v>48.2</v>
      </c>
      <c r="H1119" s="19" t="n">
        <f aca="false">G1119*F1119</f>
        <v>48.2</v>
      </c>
      <c r="I1119" s="18" t="s">
        <v>370</v>
      </c>
    </row>
    <row r="1120" customFormat="false" ht="31.8" hidden="false" customHeight="true" outlineLevel="0" collapsed="false">
      <c r="A1120" s="20" t="s">
        <v>368</v>
      </c>
      <c r="B1120" s="15" t="s">
        <v>152</v>
      </c>
      <c r="C1120" s="16" t="n">
        <v>2569</v>
      </c>
      <c r="D1120" s="17" t="s">
        <v>526</v>
      </c>
      <c r="E1120" s="18" t="s">
        <v>17</v>
      </c>
      <c r="F1120" s="18" t="n">
        <v>1</v>
      </c>
      <c r="G1120" s="19" t="n">
        <v>48.2</v>
      </c>
      <c r="H1120" s="19" t="n">
        <f aca="false">G1120*F1120</f>
        <v>48.2</v>
      </c>
      <c r="I1120" s="18" t="s">
        <v>370</v>
      </c>
    </row>
    <row r="1121" customFormat="false" ht="31.8" hidden="false" customHeight="true" outlineLevel="0" collapsed="false">
      <c r="A1121" s="20" t="s">
        <v>368</v>
      </c>
      <c r="B1121" s="15" t="s">
        <v>152</v>
      </c>
      <c r="C1121" s="16" t="n">
        <v>2570</v>
      </c>
      <c r="D1121" s="17" t="s">
        <v>526</v>
      </c>
      <c r="E1121" s="18" t="s">
        <v>17</v>
      </c>
      <c r="F1121" s="18" t="n">
        <v>1</v>
      </c>
      <c r="G1121" s="19" t="n">
        <v>48.2</v>
      </c>
      <c r="H1121" s="19" t="n">
        <f aca="false">G1121*F1121</f>
        <v>48.2</v>
      </c>
      <c r="I1121" s="18" t="s">
        <v>370</v>
      </c>
    </row>
    <row r="1122" customFormat="false" ht="31.8" hidden="false" customHeight="true" outlineLevel="0" collapsed="false">
      <c r="A1122" s="20" t="s">
        <v>368</v>
      </c>
      <c r="B1122" s="15" t="s">
        <v>152</v>
      </c>
      <c r="C1122" s="16" t="n">
        <v>2571</v>
      </c>
      <c r="D1122" s="17" t="s">
        <v>526</v>
      </c>
      <c r="E1122" s="18" t="s">
        <v>17</v>
      </c>
      <c r="F1122" s="18" t="n">
        <v>1</v>
      </c>
      <c r="G1122" s="19" t="n">
        <v>48.2</v>
      </c>
      <c r="H1122" s="19" t="n">
        <f aca="false">G1122*F1122</f>
        <v>48.2</v>
      </c>
      <c r="I1122" s="18" t="s">
        <v>370</v>
      </c>
    </row>
    <row r="1123" customFormat="false" ht="31.8" hidden="false" customHeight="true" outlineLevel="0" collapsed="false">
      <c r="A1123" s="20" t="s">
        <v>368</v>
      </c>
      <c r="B1123" s="15" t="s">
        <v>152</v>
      </c>
      <c r="C1123" s="16" t="n">
        <v>2572</v>
      </c>
      <c r="D1123" s="17" t="s">
        <v>527</v>
      </c>
      <c r="E1123" s="18" t="s">
        <v>17</v>
      </c>
      <c r="F1123" s="18" t="n">
        <v>1</v>
      </c>
      <c r="G1123" s="19" t="n">
        <v>116.75</v>
      </c>
      <c r="H1123" s="19" t="n">
        <f aca="false">G1123*F1123</f>
        <v>116.75</v>
      </c>
      <c r="I1123" s="18" t="s">
        <v>370</v>
      </c>
    </row>
    <row r="1124" customFormat="false" ht="31.8" hidden="false" customHeight="true" outlineLevel="0" collapsed="false">
      <c r="A1124" s="20" t="s">
        <v>368</v>
      </c>
      <c r="B1124" s="15" t="s">
        <v>152</v>
      </c>
      <c r="C1124" s="16" t="n">
        <v>2573</v>
      </c>
      <c r="D1124" s="17" t="s">
        <v>527</v>
      </c>
      <c r="E1124" s="18" t="s">
        <v>17</v>
      </c>
      <c r="F1124" s="18" t="n">
        <v>1</v>
      </c>
      <c r="G1124" s="19" t="n">
        <v>116.75</v>
      </c>
      <c r="H1124" s="19" t="n">
        <f aca="false">G1124*F1124</f>
        <v>116.75</v>
      </c>
      <c r="I1124" s="18" t="s">
        <v>370</v>
      </c>
    </row>
    <row r="1125" customFormat="false" ht="31.8" hidden="false" customHeight="true" outlineLevel="0" collapsed="false">
      <c r="A1125" s="20" t="s">
        <v>368</v>
      </c>
      <c r="B1125" s="15" t="s">
        <v>152</v>
      </c>
      <c r="C1125" s="16" t="n">
        <v>2574</v>
      </c>
      <c r="D1125" s="17" t="s">
        <v>527</v>
      </c>
      <c r="E1125" s="18" t="s">
        <v>17</v>
      </c>
      <c r="F1125" s="18" t="n">
        <v>1</v>
      </c>
      <c r="G1125" s="19" t="n">
        <v>116.75</v>
      </c>
      <c r="H1125" s="19" t="n">
        <f aca="false">G1125*F1125</f>
        <v>116.75</v>
      </c>
      <c r="I1125" s="18" t="s">
        <v>370</v>
      </c>
    </row>
    <row r="1126" customFormat="false" ht="31.8" hidden="false" customHeight="true" outlineLevel="0" collapsed="false">
      <c r="A1126" s="20" t="s">
        <v>368</v>
      </c>
      <c r="B1126" s="15" t="s">
        <v>152</v>
      </c>
      <c r="C1126" s="16" t="n">
        <v>2575</v>
      </c>
      <c r="D1126" s="17" t="s">
        <v>528</v>
      </c>
      <c r="E1126" s="18" t="s">
        <v>17</v>
      </c>
      <c r="F1126" s="18" t="n">
        <v>1</v>
      </c>
      <c r="G1126" s="19" t="n">
        <v>133.55</v>
      </c>
      <c r="H1126" s="19" t="n">
        <f aca="false">G1126*F1126</f>
        <v>133.55</v>
      </c>
      <c r="I1126" s="18" t="s">
        <v>370</v>
      </c>
    </row>
    <row r="1127" customFormat="false" ht="31.8" hidden="false" customHeight="true" outlineLevel="0" collapsed="false">
      <c r="A1127" s="20" t="s">
        <v>368</v>
      </c>
      <c r="B1127" s="15" t="s">
        <v>152</v>
      </c>
      <c r="C1127" s="16" t="n">
        <v>2576</v>
      </c>
      <c r="D1127" s="17" t="s">
        <v>528</v>
      </c>
      <c r="E1127" s="18" t="s">
        <v>17</v>
      </c>
      <c r="F1127" s="18" t="n">
        <v>1</v>
      </c>
      <c r="G1127" s="19" t="n">
        <v>133.55</v>
      </c>
      <c r="H1127" s="19" t="n">
        <f aca="false">G1127*F1127</f>
        <v>133.55</v>
      </c>
      <c r="I1127" s="18" t="s">
        <v>370</v>
      </c>
    </row>
    <row r="1128" customFormat="false" ht="31.8" hidden="false" customHeight="true" outlineLevel="0" collapsed="false">
      <c r="A1128" s="20" t="s">
        <v>368</v>
      </c>
      <c r="B1128" s="15" t="s">
        <v>152</v>
      </c>
      <c r="C1128" s="16" t="n">
        <v>2577</v>
      </c>
      <c r="D1128" s="17" t="s">
        <v>528</v>
      </c>
      <c r="E1128" s="18" t="s">
        <v>17</v>
      </c>
      <c r="F1128" s="18" t="n">
        <v>1</v>
      </c>
      <c r="G1128" s="19" t="n">
        <v>133.55</v>
      </c>
      <c r="H1128" s="19" t="n">
        <f aca="false">G1128*F1128</f>
        <v>133.55</v>
      </c>
      <c r="I1128" s="18" t="s">
        <v>370</v>
      </c>
    </row>
    <row r="1129" customFormat="false" ht="31.8" hidden="false" customHeight="true" outlineLevel="0" collapsed="false">
      <c r="A1129" s="20" t="s">
        <v>368</v>
      </c>
      <c r="B1129" s="15" t="s">
        <v>152</v>
      </c>
      <c r="C1129" s="16" t="n">
        <v>2578</v>
      </c>
      <c r="D1129" s="17" t="s">
        <v>442</v>
      </c>
      <c r="E1129" s="18" t="s">
        <v>17</v>
      </c>
      <c r="F1129" s="18" t="n">
        <v>1</v>
      </c>
      <c r="G1129" s="19" t="n">
        <v>125.15</v>
      </c>
      <c r="H1129" s="19" t="n">
        <f aca="false">G1129*F1129</f>
        <v>125.15</v>
      </c>
      <c r="I1129" s="18" t="s">
        <v>370</v>
      </c>
    </row>
    <row r="1130" customFormat="false" ht="31.8" hidden="false" customHeight="true" outlineLevel="0" collapsed="false">
      <c r="A1130" s="20" t="s">
        <v>368</v>
      </c>
      <c r="B1130" s="15" t="s">
        <v>152</v>
      </c>
      <c r="C1130" s="16" t="n">
        <v>2579</v>
      </c>
      <c r="D1130" s="17" t="s">
        <v>442</v>
      </c>
      <c r="E1130" s="18" t="s">
        <v>17</v>
      </c>
      <c r="F1130" s="18" t="n">
        <v>1</v>
      </c>
      <c r="G1130" s="19" t="n">
        <v>125.15</v>
      </c>
      <c r="H1130" s="19" t="n">
        <f aca="false">G1130*F1130</f>
        <v>125.15</v>
      </c>
      <c r="I1130" s="18" t="s">
        <v>370</v>
      </c>
    </row>
    <row r="1131" customFormat="false" ht="31.8" hidden="false" customHeight="true" outlineLevel="0" collapsed="false">
      <c r="A1131" s="20" t="s">
        <v>368</v>
      </c>
      <c r="B1131" s="15" t="s">
        <v>152</v>
      </c>
      <c r="C1131" s="16" t="n">
        <v>2580</v>
      </c>
      <c r="D1131" s="17" t="s">
        <v>442</v>
      </c>
      <c r="E1131" s="18" t="s">
        <v>17</v>
      </c>
      <c r="F1131" s="18" t="n">
        <v>1</v>
      </c>
      <c r="G1131" s="19" t="n">
        <v>125.15</v>
      </c>
      <c r="H1131" s="19" t="n">
        <f aca="false">G1131*F1131</f>
        <v>125.15</v>
      </c>
      <c r="I1131" s="18" t="s">
        <v>370</v>
      </c>
    </row>
    <row r="1132" customFormat="false" ht="31.8" hidden="false" customHeight="true" outlineLevel="0" collapsed="false">
      <c r="A1132" s="20" t="s">
        <v>368</v>
      </c>
      <c r="B1132" s="15" t="s">
        <v>152</v>
      </c>
      <c r="C1132" s="16" t="n">
        <v>2581</v>
      </c>
      <c r="D1132" s="17" t="s">
        <v>442</v>
      </c>
      <c r="E1132" s="18" t="s">
        <v>17</v>
      </c>
      <c r="F1132" s="18" t="n">
        <v>1</v>
      </c>
      <c r="G1132" s="19" t="n">
        <v>125.15</v>
      </c>
      <c r="H1132" s="19" t="n">
        <f aca="false">G1132*F1132</f>
        <v>125.15</v>
      </c>
      <c r="I1132" s="18" t="s">
        <v>370</v>
      </c>
    </row>
    <row r="1133" customFormat="false" ht="31.8" hidden="false" customHeight="true" outlineLevel="0" collapsed="false">
      <c r="A1133" s="20" t="s">
        <v>368</v>
      </c>
      <c r="B1133" s="15" t="s">
        <v>152</v>
      </c>
      <c r="C1133" s="16" t="n">
        <v>2582</v>
      </c>
      <c r="D1133" s="17" t="s">
        <v>529</v>
      </c>
      <c r="E1133" s="18" t="s">
        <v>17</v>
      </c>
      <c r="F1133" s="18" t="n">
        <v>1</v>
      </c>
      <c r="G1133" s="19" t="n">
        <v>99.95</v>
      </c>
      <c r="H1133" s="19" t="n">
        <f aca="false">G1133*F1133</f>
        <v>99.95</v>
      </c>
      <c r="I1133" s="18" t="s">
        <v>370</v>
      </c>
    </row>
    <row r="1134" customFormat="false" ht="31.8" hidden="false" customHeight="true" outlineLevel="0" collapsed="false">
      <c r="A1134" s="20" t="s">
        <v>368</v>
      </c>
      <c r="B1134" s="15" t="s">
        <v>152</v>
      </c>
      <c r="C1134" s="16" t="n">
        <v>2583</v>
      </c>
      <c r="D1134" s="17" t="s">
        <v>529</v>
      </c>
      <c r="E1134" s="18" t="s">
        <v>17</v>
      </c>
      <c r="F1134" s="18" t="n">
        <v>1</v>
      </c>
      <c r="G1134" s="19" t="n">
        <v>99.95</v>
      </c>
      <c r="H1134" s="19" t="n">
        <f aca="false">G1134*F1134</f>
        <v>99.95</v>
      </c>
      <c r="I1134" s="18" t="s">
        <v>370</v>
      </c>
    </row>
    <row r="1135" customFormat="false" ht="31.8" hidden="false" customHeight="true" outlineLevel="0" collapsed="false">
      <c r="A1135" s="20" t="s">
        <v>368</v>
      </c>
      <c r="B1135" s="15" t="s">
        <v>152</v>
      </c>
      <c r="C1135" s="16" t="n">
        <v>2584</v>
      </c>
      <c r="D1135" s="17" t="s">
        <v>529</v>
      </c>
      <c r="E1135" s="18" t="s">
        <v>17</v>
      </c>
      <c r="F1135" s="18" t="n">
        <v>1</v>
      </c>
      <c r="G1135" s="19" t="n">
        <v>99.95</v>
      </c>
      <c r="H1135" s="19" t="n">
        <f aca="false">G1135*F1135</f>
        <v>99.95</v>
      </c>
      <c r="I1135" s="18" t="s">
        <v>370</v>
      </c>
    </row>
    <row r="1136" customFormat="false" ht="31.8" hidden="false" customHeight="true" outlineLevel="0" collapsed="false">
      <c r="A1136" s="20" t="s">
        <v>368</v>
      </c>
      <c r="B1136" s="15" t="s">
        <v>152</v>
      </c>
      <c r="C1136" s="16" t="n">
        <v>2585</v>
      </c>
      <c r="D1136" s="17" t="s">
        <v>529</v>
      </c>
      <c r="E1136" s="18" t="s">
        <v>17</v>
      </c>
      <c r="F1136" s="18" t="n">
        <v>1</v>
      </c>
      <c r="G1136" s="19" t="n">
        <v>99.95</v>
      </c>
      <c r="H1136" s="19" t="n">
        <f aca="false">G1136*F1136</f>
        <v>99.95</v>
      </c>
      <c r="I1136" s="18" t="s">
        <v>370</v>
      </c>
    </row>
    <row r="1137" customFormat="false" ht="31.8" hidden="false" customHeight="true" outlineLevel="0" collapsed="false">
      <c r="A1137" s="20" t="s">
        <v>368</v>
      </c>
      <c r="B1137" s="15" t="s">
        <v>152</v>
      </c>
      <c r="C1137" s="16" t="n">
        <v>2586</v>
      </c>
      <c r="D1137" s="17" t="s">
        <v>530</v>
      </c>
      <c r="E1137" s="18" t="s">
        <v>17</v>
      </c>
      <c r="F1137" s="18" t="n">
        <v>1</v>
      </c>
      <c r="G1137" s="19" t="n">
        <v>116.75</v>
      </c>
      <c r="H1137" s="19" t="n">
        <f aca="false">G1137*F1137</f>
        <v>116.75</v>
      </c>
      <c r="I1137" s="18" t="s">
        <v>370</v>
      </c>
    </row>
    <row r="1138" customFormat="false" ht="31.8" hidden="false" customHeight="true" outlineLevel="0" collapsed="false">
      <c r="A1138" s="20" t="s">
        <v>368</v>
      </c>
      <c r="B1138" s="15" t="s">
        <v>152</v>
      </c>
      <c r="C1138" s="16" t="n">
        <v>2587</v>
      </c>
      <c r="D1138" s="17" t="s">
        <v>530</v>
      </c>
      <c r="E1138" s="18" t="s">
        <v>17</v>
      </c>
      <c r="F1138" s="18" t="n">
        <v>1</v>
      </c>
      <c r="G1138" s="19" t="n">
        <v>116.75</v>
      </c>
      <c r="H1138" s="19" t="n">
        <f aca="false">G1138*F1138</f>
        <v>116.75</v>
      </c>
      <c r="I1138" s="18" t="s">
        <v>370</v>
      </c>
    </row>
    <row r="1139" customFormat="false" ht="31.8" hidden="false" customHeight="true" outlineLevel="0" collapsed="false">
      <c r="A1139" s="20" t="s">
        <v>368</v>
      </c>
      <c r="B1139" s="15" t="s">
        <v>152</v>
      </c>
      <c r="C1139" s="16" t="n">
        <v>2588</v>
      </c>
      <c r="D1139" s="17" t="s">
        <v>530</v>
      </c>
      <c r="E1139" s="18" t="s">
        <v>17</v>
      </c>
      <c r="F1139" s="18" t="n">
        <v>1</v>
      </c>
      <c r="G1139" s="19" t="n">
        <v>116.75</v>
      </c>
      <c r="H1139" s="19" t="n">
        <f aca="false">G1139*F1139</f>
        <v>116.75</v>
      </c>
      <c r="I1139" s="18" t="s">
        <v>370</v>
      </c>
    </row>
    <row r="1140" customFormat="false" ht="31.8" hidden="false" customHeight="true" outlineLevel="0" collapsed="false">
      <c r="A1140" s="20" t="s">
        <v>368</v>
      </c>
      <c r="B1140" s="15" t="s">
        <v>152</v>
      </c>
      <c r="C1140" s="16" t="n">
        <v>2589</v>
      </c>
      <c r="D1140" s="17" t="s">
        <v>531</v>
      </c>
      <c r="E1140" s="18" t="s">
        <v>17</v>
      </c>
      <c r="F1140" s="18" t="n">
        <v>1</v>
      </c>
      <c r="G1140" s="19" t="n">
        <v>90.85</v>
      </c>
      <c r="H1140" s="19" t="n">
        <f aca="false">G1140*F1140</f>
        <v>90.85</v>
      </c>
      <c r="I1140" s="18" t="s">
        <v>370</v>
      </c>
    </row>
    <row r="1141" customFormat="false" ht="31.8" hidden="false" customHeight="true" outlineLevel="0" collapsed="false">
      <c r="A1141" s="20" t="s">
        <v>368</v>
      </c>
      <c r="B1141" s="15" t="s">
        <v>152</v>
      </c>
      <c r="C1141" s="16" t="n">
        <v>2590</v>
      </c>
      <c r="D1141" s="17" t="s">
        <v>531</v>
      </c>
      <c r="E1141" s="18" t="s">
        <v>17</v>
      </c>
      <c r="F1141" s="18" t="n">
        <v>1</v>
      </c>
      <c r="G1141" s="19" t="n">
        <v>90.85</v>
      </c>
      <c r="H1141" s="19" t="n">
        <f aca="false">G1141*F1141</f>
        <v>90.85</v>
      </c>
      <c r="I1141" s="18" t="s">
        <v>370</v>
      </c>
    </row>
    <row r="1142" customFormat="false" ht="31.8" hidden="false" customHeight="true" outlineLevel="0" collapsed="false">
      <c r="A1142" s="20" t="s">
        <v>368</v>
      </c>
      <c r="B1142" s="15" t="s">
        <v>152</v>
      </c>
      <c r="C1142" s="16" t="n">
        <v>2591</v>
      </c>
      <c r="D1142" s="17" t="s">
        <v>531</v>
      </c>
      <c r="E1142" s="18" t="s">
        <v>17</v>
      </c>
      <c r="F1142" s="18" t="n">
        <v>1</v>
      </c>
      <c r="G1142" s="19" t="n">
        <v>90.85</v>
      </c>
      <c r="H1142" s="19" t="n">
        <f aca="false">G1142*F1142</f>
        <v>90.85</v>
      </c>
      <c r="I1142" s="18" t="s">
        <v>370</v>
      </c>
    </row>
    <row r="1143" customFormat="false" ht="31.8" hidden="false" customHeight="true" outlineLevel="0" collapsed="false">
      <c r="A1143" s="20" t="s">
        <v>368</v>
      </c>
      <c r="B1143" s="15" t="s">
        <v>152</v>
      </c>
      <c r="C1143" s="16" t="n">
        <v>2592</v>
      </c>
      <c r="D1143" s="17" t="s">
        <v>532</v>
      </c>
      <c r="E1143" s="18" t="s">
        <v>17</v>
      </c>
      <c r="F1143" s="18" t="n">
        <v>1</v>
      </c>
      <c r="G1143" s="19" t="n">
        <v>45.8</v>
      </c>
      <c r="H1143" s="19" t="n">
        <f aca="false">G1143*F1143</f>
        <v>45.8</v>
      </c>
      <c r="I1143" s="18" t="s">
        <v>370</v>
      </c>
    </row>
    <row r="1144" customFormat="false" ht="31.8" hidden="false" customHeight="true" outlineLevel="0" collapsed="false">
      <c r="A1144" s="20" t="s">
        <v>368</v>
      </c>
      <c r="B1144" s="15" t="s">
        <v>152</v>
      </c>
      <c r="C1144" s="16" t="n">
        <v>2593</v>
      </c>
      <c r="D1144" s="17" t="s">
        <v>532</v>
      </c>
      <c r="E1144" s="18" t="s">
        <v>17</v>
      </c>
      <c r="F1144" s="18" t="n">
        <v>1</v>
      </c>
      <c r="G1144" s="19" t="n">
        <v>45.8</v>
      </c>
      <c r="H1144" s="19" t="n">
        <f aca="false">G1144*F1144</f>
        <v>45.8</v>
      </c>
      <c r="I1144" s="18" t="s">
        <v>370</v>
      </c>
    </row>
    <row r="1145" customFormat="false" ht="31.8" hidden="false" customHeight="true" outlineLevel="0" collapsed="false">
      <c r="A1145" s="20" t="s">
        <v>368</v>
      </c>
      <c r="B1145" s="15" t="s">
        <v>152</v>
      </c>
      <c r="C1145" s="16" t="n">
        <v>2594</v>
      </c>
      <c r="D1145" s="17" t="s">
        <v>532</v>
      </c>
      <c r="E1145" s="18" t="s">
        <v>17</v>
      </c>
      <c r="F1145" s="18" t="n">
        <v>1</v>
      </c>
      <c r="G1145" s="19" t="n">
        <v>45.8</v>
      </c>
      <c r="H1145" s="19" t="n">
        <f aca="false">G1145*F1145</f>
        <v>45.8</v>
      </c>
      <c r="I1145" s="18" t="s">
        <v>370</v>
      </c>
    </row>
    <row r="1146" customFormat="false" ht="31.8" hidden="false" customHeight="true" outlineLevel="0" collapsed="false">
      <c r="A1146" s="20" t="s">
        <v>368</v>
      </c>
      <c r="B1146" s="15" t="s">
        <v>152</v>
      </c>
      <c r="C1146" s="16" t="n">
        <v>2595</v>
      </c>
      <c r="D1146" s="17" t="s">
        <v>533</v>
      </c>
      <c r="E1146" s="18" t="s">
        <v>17</v>
      </c>
      <c r="F1146" s="18" t="n">
        <v>1</v>
      </c>
      <c r="G1146" s="19" t="n">
        <v>91.55</v>
      </c>
      <c r="H1146" s="19" t="n">
        <f aca="false">G1146*F1146</f>
        <v>91.55</v>
      </c>
      <c r="I1146" s="18" t="s">
        <v>370</v>
      </c>
    </row>
    <row r="1147" customFormat="false" ht="31.8" hidden="false" customHeight="true" outlineLevel="0" collapsed="false">
      <c r="A1147" s="20" t="s">
        <v>368</v>
      </c>
      <c r="B1147" s="15" t="s">
        <v>152</v>
      </c>
      <c r="C1147" s="16" t="n">
        <v>2596</v>
      </c>
      <c r="D1147" s="17" t="s">
        <v>533</v>
      </c>
      <c r="E1147" s="18" t="s">
        <v>17</v>
      </c>
      <c r="F1147" s="18" t="n">
        <v>1</v>
      </c>
      <c r="G1147" s="19" t="n">
        <v>91.55</v>
      </c>
      <c r="H1147" s="19" t="n">
        <f aca="false">G1147*F1147</f>
        <v>91.55</v>
      </c>
      <c r="I1147" s="18" t="s">
        <v>370</v>
      </c>
    </row>
    <row r="1148" customFormat="false" ht="31.8" hidden="false" customHeight="true" outlineLevel="0" collapsed="false">
      <c r="A1148" s="20" t="s">
        <v>368</v>
      </c>
      <c r="B1148" s="15" t="s">
        <v>152</v>
      </c>
      <c r="C1148" s="16" t="n">
        <v>2597</v>
      </c>
      <c r="D1148" s="17" t="s">
        <v>533</v>
      </c>
      <c r="E1148" s="18" t="s">
        <v>17</v>
      </c>
      <c r="F1148" s="18" t="n">
        <v>1</v>
      </c>
      <c r="G1148" s="19" t="n">
        <v>91.55</v>
      </c>
      <c r="H1148" s="19" t="n">
        <f aca="false">G1148*F1148</f>
        <v>91.55</v>
      </c>
      <c r="I1148" s="18" t="s">
        <v>370</v>
      </c>
    </row>
    <row r="1149" customFormat="false" ht="31.8" hidden="false" customHeight="true" outlineLevel="0" collapsed="false">
      <c r="A1149" s="20" t="s">
        <v>368</v>
      </c>
      <c r="B1149" s="15" t="s">
        <v>152</v>
      </c>
      <c r="C1149" s="16" t="n">
        <v>2598</v>
      </c>
      <c r="D1149" s="17" t="s">
        <v>534</v>
      </c>
      <c r="E1149" s="18" t="s">
        <v>17</v>
      </c>
      <c r="F1149" s="18" t="n">
        <v>1</v>
      </c>
      <c r="G1149" s="19" t="n">
        <v>94.92</v>
      </c>
      <c r="H1149" s="19" t="n">
        <f aca="false">G1149*F1149</f>
        <v>94.92</v>
      </c>
      <c r="I1149" s="18" t="s">
        <v>370</v>
      </c>
    </row>
    <row r="1150" customFormat="false" ht="31.8" hidden="false" customHeight="true" outlineLevel="0" collapsed="false">
      <c r="A1150" s="20" t="s">
        <v>368</v>
      </c>
      <c r="B1150" s="15" t="s">
        <v>152</v>
      </c>
      <c r="C1150" s="16" t="n">
        <v>2599</v>
      </c>
      <c r="D1150" s="17" t="s">
        <v>534</v>
      </c>
      <c r="E1150" s="18" t="s">
        <v>17</v>
      </c>
      <c r="F1150" s="18" t="n">
        <v>1</v>
      </c>
      <c r="G1150" s="19" t="n">
        <v>94.92</v>
      </c>
      <c r="H1150" s="19" t="n">
        <f aca="false">G1150*F1150</f>
        <v>94.92</v>
      </c>
      <c r="I1150" s="18" t="s">
        <v>370</v>
      </c>
    </row>
    <row r="1151" customFormat="false" ht="31.8" hidden="false" customHeight="true" outlineLevel="0" collapsed="false">
      <c r="A1151" s="20" t="s">
        <v>368</v>
      </c>
      <c r="B1151" s="15" t="s">
        <v>152</v>
      </c>
      <c r="C1151" s="16" t="n">
        <v>2600</v>
      </c>
      <c r="D1151" s="17" t="s">
        <v>534</v>
      </c>
      <c r="E1151" s="18" t="s">
        <v>17</v>
      </c>
      <c r="F1151" s="18" t="n">
        <v>1</v>
      </c>
      <c r="G1151" s="19" t="n">
        <v>94.92</v>
      </c>
      <c r="H1151" s="19" t="n">
        <f aca="false">G1151*F1151</f>
        <v>94.92</v>
      </c>
      <c r="I1151" s="18" t="s">
        <v>370</v>
      </c>
    </row>
    <row r="1152" customFormat="false" ht="31.8" hidden="false" customHeight="true" outlineLevel="0" collapsed="false">
      <c r="A1152" s="20" t="s">
        <v>368</v>
      </c>
      <c r="B1152" s="15" t="s">
        <v>152</v>
      </c>
      <c r="C1152" s="16" t="n">
        <v>2601</v>
      </c>
      <c r="D1152" s="17" t="s">
        <v>535</v>
      </c>
      <c r="E1152" s="18" t="s">
        <v>17</v>
      </c>
      <c r="F1152" s="18" t="n">
        <v>1</v>
      </c>
      <c r="G1152" s="19" t="n">
        <v>77.25</v>
      </c>
      <c r="H1152" s="19" t="n">
        <f aca="false">G1152*F1152</f>
        <v>77.25</v>
      </c>
      <c r="I1152" s="18" t="s">
        <v>370</v>
      </c>
    </row>
    <row r="1153" customFormat="false" ht="31.8" hidden="false" customHeight="true" outlineLevel="0" collapsed="false">
      <c r="A1153" s="20" t="s">
        <v>368</v>
      </c>
      <c r="B1153" s="15" t="s">
        <v>152</v>
      </c>
      <c r="C1153" s="16" t="n">
        <v>2602</v>
      </c>
      <c r="D1153" s="17" t="s">
        <v>535</v>
      </c>
      <c r="E1153" s="18" t="s">
        <v>17</v>
      </c>
      <c r="F1153" s="18" t="n">
        <v>1</v>
      </c>
      <c r="G1153" s="19" t="n">
        <v>77.25</v>
      </c>
      <c r="H1153" s="19" t="n">
        <f aca="false">G1153*F1153</f>
        <v>77.25</v>
      </c>
      <c r="I1153" s="18" t="s">
        <v>370</v>
      </c>
    </row>
    <row r="1154" customFormat="false" ht="31.8" hidden="false" customHeight="true" outlineLevel="0" collapsed="false">
      <c r="A1154" s="20" t="s">
        <v>368</v>
      </c>
      <c r="B1154" s="15" t="s">
        <v>152</v>
      </c>
      <c r="C1154" s="16" t="n">
        <v>2603</v>
      </c>
      <c r="D1154" s="17" t="s">
        <v>535</v>
      </c>
      <c r="E1154" s="18" t="s">
        <v>17</v>
      </c>
      <c r="F1154" s="18" t="n">
        <v>1</v>
      </c>
      <c r="G1154" s="19" t="n">
        <v>77.25</v>
      </c>
      <c r="H1154" s="19" t="n">
        <f aca="false">G1154*F1154</f>
        <v>77.25</v>
      </c>
      <c r="I1154" s="18" t="s">
        <v>370</v>
      </c>
    </row>
    <row r="1155" customFormat="false" ht="31.8" hidden="false" customHeight="true" outlineLevel="0" collapsed="false">
      <c r="A1155" s="20" t="s">
        <v>368</v>
      </c>
      <c r="B1155" s="15" t="s">
        <v>152</v>
      </c>
      <c r="C1155" s="16" t="n">
        <v>2604</v>
      </c>
      <c r="D1155" s="17" t="s">
        <v>535</v>
      </c>
      <c r="E1155" s="18" t="s">
        <v>17</v>
      </c>
      <c r="F1155" s="18" t="n">
        <v>1</v>
      </c>
      <c r="G1155" s="19" t="n">
        <v>77.25</v>
      </c>
      <c r="H1155" s="19" t="n">
        <f aca="false">G1155*F1155</f>
        <v>77.25</v>
      </c>
      <c r="I1155" s="18" t="s">
        <v>370</v>
      </c>
    </row>
    <row r="1156" customFormat="false" ht="31.8" hidden="false" customHeight="true" outlineLevel="0" collapsed="false">
      <c r="A1156" s="20" t="s">
        <v>368</v>
      </c>
      <c r="B1156" s="15" t="s">
        <v>152</v>
      </c>
      <c r="C1156" s="16" t="n">
        <v>2605</v>
      </c>
      <c r="D1156" s="17" t="s">
        <v>536</v>
      </c>
      <c r="E1156" s="18" t="s">
        <v>17</v>
      </c>
      <c r="F1156" s="18" t="n">
        <v>1</v>
      </c>
      <c r="G1156" s="19" t="n">
        <v>82.3</v>
      </c>
      <c r="H1156" s="19" t="n">
        <f aca="false">G1156*F1156</f>
        <v>82.3</v>
      </c>
      <c r="I1156" s="18" t="s">
        <v>370</v>
      </c>
    </row>
    <row r="1157" customFormat="false" ht="31.8" hidden="false" customHeight="true" outlineLevel="0" collapsed="false">
      <c r="A1157" s="20" t="s">
        <v>368</v>
      </c>
      <c r="B1157" s="15" t="s">
        <v>152</v>
      </c>
      <c r="C1157" s="16" t="n">
        <v>2606</v>
      </c>
      <c r="D1157" s="17" t="s">
        <v>536</v>
      </c>
      <c r="E1157" s="18" t="s">
        <v>17</v>
      </c>
      <c r="F1157" s="18" t="n">
        <v>1</v>
      </c>
      <c r="G1157" s="19" t="n">
        <v>82.3</v>
      </c>
      <c r="H1157" s="19" t="n">
        <f aca="false">G1157*F1157</f>
        <v>82.3</v>
      </c>
      <c r="I1157" s="18" t="s">
        <v>370</v>
      </c>
    </row>
    <row r="1158" customFormat="false" ht="31.8" hidden="false" customHeight="true" outlineLevel="0" collapsed="false">
      <c r="A1158" s="20" t="s">
        <v>368</v>
      </c>
      <c r="B1158" s="15" t="s">
        <v>152</v>
      </c>
      <c r="C1158" s="16" t="n">
        <v>2607</v>
      </c>
      <c r="D1158" s="17" t="s">
        <v>536</v>
      </c>
      <c r="E1158" s="18" t="s">
        <v>17</v>
      </c>
      <c r="F1158" s="18" t="n">
        <v>1</v>
      </c>
      <c r="G1158" s="19" t="n">
        <v>82.3</v>
      </c>
      <c r="H1158" s="19" t="n">
        <f aca="false">G1158*F1158</f>
        <v>82.3</v>
      </c>
      <c r="I1158" s="18" t="s">
        <v>370</v>
      </c>
    </row>
    <row r="1159" customFormat="false" ht="31.8" hidden="false" customHeight="true" outlineLevel="0" collapsed="false">
      <c r="A1159" s="20" t="s">
        <v>368</v>
      </c>
      <c r="B1159" s="15" t="s">
        <v>152</v>
      </c>
      <c r="C1159" s="16" t="n">
        <v>2608</v>
      </c>
      <c r="D1159" s="17" t="s">
        <v>537</v>
      </c>
      <c r="E1159" s="18" t="s">
        <v>17</v>
      </c>
      <c r="F1159" s="18" t="n">
        <v>1</v>
      </c>
      <c r="G1159" s="19" t="n">
        <v>53.75</v>
      </c>
      <c r="H1159" s="19" t="n">
        <f aca="false">G1159*F1159</f>
        <v>53.75</v>
      </c>
      <c r="I1159" s="18" t="s">
        <v>370</v>
      </c>
    </row>
    <row r="1160" customFormat="false" ht="31.8" hidden="false" customHeight="true" outlineLevel="0" collapsed="false">
      <c r="A1160" s="20" t="s">
        <v>368</v>
      </c>
      <c r="B1160" s="15" t="s">
        <v>152</v>
      </c>
      <c r="C1160" s="16" t="n">
        <v>2609</v>
      </c>
      <c r="D1160" s="17" t="s">
        <v>537</v>
      </c>
      <c r="E1160" s="18" t="s">
        <v>17</v>
      </c>
      <c r="F1160" s="18" t="n">
        <v>1</v>
      </c>
      <c r="G1160" s="19" t="n">
        <v>53.75</v>
      </c>
      <c r="H1160" s="19" t="n">
        <f aca="false">G1160*F1160</f>
        <v>53.75</v>
      </c>
      <c r="I1160" s="18" t="s">
        <v>370</v>
      </c>
    </row>
    <row r="1161" customFormat="false" ht="31.8" hidden="false" customHeight="true" outlineLevel="0" collapsed="false">
      <c r="A1161" s="20" t="s">
        <v>368</v>
      </c>
      <c r="B1161" s="15" t="s">
        <v>152</v>
      </c>
      <c r="C1161" s="16" t="n">
        <v>2610</v>
      </c>
      <c r="D1161" s="17" t="s">
        <v>537</v>
      </c>
      <c r="E1161" s="18" t="s">
        <v>17</v>
      </c>
      <c r="F1161" s="18" t="n">
        <v>1</v>
      </c>
      <c r="G1161" s="19" t="n">
        <v>53.75</v>
      </c>
      <c r="H1161" s="19" t="n">
        <f aca="false">G1161*F1161</f>
        <v>53.75</v>
      </c>
      <c r="I1161" s="18" t="s">
        <v>370</v>
      </c>
    </row>
    <row r="1162" customFormat="false" ht="31.8" hidden="false" customHeight="true" outlineLevel="0" collapsed="false">
      <c r="A1162" s="20" t="s">
        <v>368</v>
      </c>
      <c r="B1162" s="15" t="s">
        <v>152</v>
      </c>
      <c r="C1162" s="16" t="n">
        <v>2611</v>
      </c>
      <c r="D1162" s="17" t="s">
        <v>538</v>
      </c>
      <c r="E1162" s="18" t="s">
        <v>17</v>
      </c>
      <c r="F1162" s="18" t="n">
        <v>1</v>
      </c>
      <c r="G1162" s="19" t="n">
        <v>50.4</v>
      </c>
      <c r="H1162" s="19" t="n">
        <f aca="false">G1162*F1162</f>
        <v>50.4</v>
      </c>
      <c r="I1162" s="18" t="s">
        <v>370</v>
      </c>
    </row>
    <row r="1163" customFormat="false" ht="31.8" hidden="false" customHeight="true" outlineLevel="0" collapsed="false">
      <c r="A1163" s="20" t="s">
        <v>368</v>
      </c>
      <c r="B1163" s="15" t="s">
        <v>152</v>
      </c>
      <c r="C1163" s="16" t="n">
        <v>2612</v>
      </c>
      <c r="D1163" s="17" t="s">
        <v>538</v>
      </c>
      <c r="E1163" s="18" t="s">
        <v>17</v>
      </c>
      <c r="F1163" s="18" t="n">
        <v>1</v>
      </c>
      <c r="G1163" s="19" t="n">
        <v>50.4</v>
      </c>
      <c r="H1163" s="19" t="n">
        <f aca="false">G1163*F1163</f>
        <v>50.4</v>
      </c>
      <c r="I1163" s="18" t="s">
        <v>370</v>
      </c>
    </row>
    <row r="1164" customFormat="false" ht="31.8" hidden="false" customHeight="true" outlineLevel="0" collapsed="false">
      <c r="A1164" s="20" t="s">
        <v>368</v>
      </c>
      <c r="B1164" s="15" t="s">
        <v>152</v>
      </c>
      <c r="C1164" s="16" t="n">
        <v>2613</v>
      </c>
      <c r="D1164" s="17" t="s">
        <v>538</v>
      </c>
      <c r="E1164" s="18" t="s">
        <v>17</v>
      </c>
      <c r="F1164" s="18" t="n">
        <v>1</v>
      </c>
      <c r="G1164" s="19" t="n">
        <v>50.4</v>
      </c>
      <c r="H1164" s="19" t="n">
        <f aca="false">G1164*F1164</f>
        <v>50.4</v>
      </c>
      <c r="I1164" s="18" t="s">
        <v>370</v>
      </c>
    </row>
    <row r="1165" customFormat="false" ht="31.8" hidden="false" customHeight="true" outlineLevel="0" collapsed="false">
      <c r="A1165" s="20" t="s">
        <v>368</v>
      </c>
      <c r="B1165" s="15" t="s">
        <v>152</v>
      </c>
      <c r="C1165" s="16" t="n">
        <v>2614</v>
      </c>
      <c r="D1165" s="17" t="s">
        <v>539</v>
      </c>
      <c r="E1165" s="18" t="s">
        <v>17</v>
      </c>
      <c r="F1165" s="18" t="n">
        <v>1</v>
      </c>
      <c r="G1165" s="19" t="n">
        <v>33.5</v>
      </c>
      <c r="H1165" s="19" t="n">
        <f aca="false">G1165*F1165</f>
        <v>33.5</v>
      </c>
      <c r="I1165" s="18" t="s">
        <v>370</v>
      </c>
    </row>
    <row r="1166" customFormat="false" ht="31.8" hidden="false" customHeight="true" outlineLevel="0" collapsed="false">
      <c r="A1166" s="20" t="s">
        <v>368</v>
      </c>
      <c r="B1166" s="15" t="s">
        <v>152</v>
      </c>
      <c r="C1166" s="16" t="n">
        <v>2615</v>
      </c>
      <c r="D1166" s="17" t="s">
        <v>539</v>
      </c>
      <c r="E1166" s="18" t="s">
        <v>17</v>
      </c>
      <c r="F1166" s="18" t="n">
        <v>1</v>
      </c>
      <c r="G1166" s="19" t="n">
        <v>33.5</v>
      </c>
      <c r="H1166" s="19" t="n">
        <f aca="false">G1166*F1166</f>
        <v>33.5</v>
      </c>
      <c r="I1166" s="18" t="s">
        <v>370</v>
      </c>
    </row>
    <row r="1167" customFormat="false" ht="31.8" hidden="false" customHeight="true" outlineLevel="0" collapsed="false">
      <c r="A1167" s="20" t="s">
        <v>368</v>
      </c>
      <c r="B1167" s="15" t="s">
        <v>152</v>
      </c>
      <c r="C1167" s="16" t="n">
        <v>2616</v>
      </c>
      <c r="D1167" s="17" t="s">
        <v>539</v>
      </c>
      <c r="E1167" s="18" t="s">
        <v>17</v>
      </c>
      <c r="F1167" s="18" t="n">
        <v>1</v>
      </c>
      <c r="G1167" s="19" t="n">
        <v>33.5</v>
      </c>
      <c r="H1167" s="19" t="n">
        <f aca="false">G1167*F1167</f>
        <v>33.5</v>
      </c>
      <c r="I1167" s="18" t="s">
        <v>370</v>
      </c>
    </row>
    <row r="1168" customFormat="false" ht="31.8" hidden="false" customHeight="true" outlineLevel="0" collapsed="false">
      <c r="A1168" s="20" t="s">
        <v>368</v>
      </c>
      <c r="B1168" s="15" t="s">
        <v>152</v>
      </c>
      <c r="C1168" s="16" t="n">
        <v>2617</v>
      </c>
      <c r="D1168" s="17" t="s">
        <v>540</v>
      </c>
      <c r="E1168" s="18" t="s">
        <v>17</v>
      </c>
      <c r="F1168" s="18" t="n">
        <v>1</v>
      </c>
      <c r="G1168" s="19" t="n">
        <v>91.55</v>
      </c>
      <c r="H1168" s="19" t="n">
        <f aca="false">G1168*F1168</f>
        <v>91.55</v>
      </c>
      <c r="I1168" s="18" t="s">
        <v>370</v>
      </c>
    </row>
    <row r="1169" customFormat="false" ht="31.8" hidden="false" customHeight="true" outlineLevel="0" collapsed="false">
      <c r="A1169" s="20" t="s">
        <v>368</v>
      </c>
      <c r="B1169" s="15" t="s">
        <v>152</v>
      </c>
      <c r="C1169" s="16" t="n">
        <v>2618</v>
      </c>
      <c r="D1169" s="17" t="s">
        <v>540</v>
      </c>
      <c r="E1169" s="18" t="s">
        <v>17</v>
      </c>
      <c r="F1169" s="18" t="n">
        <v>1</v>
      </c>
      <c r="G1169" s="19" t="n">
        <v>91.55</v>
      </c>
      <c r="H1169" s="19" t="n">
        <f aca="false">G1169*F1169</f>
        <v>91.55</v>
      </c>
      <c r="I1169" s="18" t="s">
        <v>370</v>
      </c>
    </row>
    <row r="1170" customFormat="false" ht="31.8" hidden="false" customHeight="true" outlineLevel="0" collapsed="false">
      <c r="A1170" s="20" t="s">
        <v>368</v>
      </c>
      <c r="B1170" s="15" t="s">
        <v>152</v>
      </c>
      <c r="C1170" s="16" t="n">
        <v>2619</v>
      </c>
      <c r="D1170" s="17" t="s">
        <v>540</v>
      </c>
      <c r="E1170" s="18" t="s">
        <v>17</v>
      </c>
      <c r="F1170" s="18" t="n">
        <v>1</v>
      </c>
      <c r="G1170" s="19" t="n">
        <v>91.55</v>
      </c>
      <c r="H1170" s="19" t="n">
        <f aca="false">G1170*F1170</f>
        <v>91.55</v>
      </c>
      <c r="I1170" s="18" t="s">
        <v>370</v>
      </c>
    </row>
    <row r="1171" customFormat="false" ht="31.8" hidden="false" customHeight="true" outlineLevel="0" collapsed="false">
      <c r="A1171" s="20" t="s">
        <v>368</v>
      </c>
      <c r="B1171" s="15" t="s">
        <v>152</v>
      </c>
      <c r="C1171" s="16" t="n">
        <v>2620</v>
      </c>
      <c r="D1171" s="17" t="s">
        <v>541</v>
      </c>
      <c r="E1171" s="18" t="s">
        <v>17</v>
      </c>
      <c r="F1171" s="18" t="n">
        <v>1</v>
      </c>
      <c r="G1171" s="19" t="n">
        <v>64.95</v>
      </c>
      <c r="H1171" s="19" t="n">
        <f aca="false">G1171*F1171</f>
        <v>64.95</v>
      </c>
      <c r="I1171" s="18" t="s">
        <v>370</v>
      </c>
    </row>
    <row r="1172" customFormat="false" ht="31.8" hidden="false" customHeight="true" outlineLevel="0" collapsed="false">
      <c r="A1172" s="20" t="s">
        <v>368</v>
      </c>
      <c r="B1172" s="15" t="s">
        <v>152</v>
      </c>
      <c r="C1172" s="16" t="n">
        <v>2621</v>
      </c>
      <c r="D1172" s="17" t="s">
        <v>541</v>
      </c>
      <c r="E1172" s="18" t="s">
        <v>17</v>
      </c>
      <c r="F1172" s="18" t="n">
        <v>1</v>
      </c>
      <c r="G1172" s="19" t="n">
        <v>64.95</v>
      </c>
      <c r="H1172" s="19" t="n">
        <f aca="false">G1172*F1172</f>
        <v>64.95</v>
      </c>
      <c r="I1172" s="18" t="s">
        <v>370</v>
      </c>
    </row>
    <row r="1173" customFormat="false" ht="31.8" hidden="false" customHeight="true" outlineLevel="0" collapsed="false">
      <c r="A1173" s="20" t="s">
        <v>368</v>
      </c>
      <c r="B1173" s="15" t="s">
        <v>152</v>
      </c>
      <c r="C1173" s="16" t="n">
        <v>2622</v>
      </c>
      <c r="D1173" s="17" t="s">
        <v>541</v>
      </c>
      <c r="E1173" s="18" t="s">
        <v>17</v>
      </c>
      <c r="F1173" s="18" t="n">
        <v>1</v>
      </c>
      <c r="G1173" s="19" t="n">
        <v>64.95</v>
      </c>
      <c r="H1173" s="19" t="n">
        <f aca="false">G1173*F1173</f>
        <v>64.95</v>
      </c>
      <c r="I1173" s="18" t="s">
        <v>370</v>
      </c>
    </row>
    <row r="1174" customFormat="false" ht="31.8" hidden="false" customHeight="true" outlineLevel="0" collapsed="false">
      <c r="A1174" s="20" t="s">
        <v>368</v>
      </c>
      <c r="B1174" s="15" t="s">
        <v>152</v>
      </c>
      <c r="C1174" s="16" t="n">
        <v>2623</v>
      </c>
      <c r="D1174" s="17" t="s">
        <v>541</v>
      </c>
      <c r="E1174" s="18" t="s">
        <v>17</v>
      </c>
      <c r="F1174" s="18" t="n">
        <v>1</v>
      </c>
      <c r="G1174" s="19" t="n">
        <v>64.95</v>
      </c>
      <c r="H1174" s="19" t="n">
        <f aca="false">G1174*F1174</f>
        <v>64.95</v>
      </c>
      <c r="I1174" s="18" t="s">
        <v>370</v>
      </c>
    </row>
    <row r="1175" customFormat="false" ht="31.8" hidden="false" customHeight="true" outlineLevel="0" collapsed="false">
      <c r="A1175" s="20" t="s">
        <v>368</v>
      </c>
      <c r="B1175" s="15" t="s">
        <v>152</v>
      </c>
      <c r="C1175" s="16" t="n">
        <v>2624</v>
      </c>
      <c r="D1175" s="17" t="s">
        <v>542</v>
      </c>
      <c r="E1175" s="18" t="s">
        <v>17</v>
      </c>
      <c r="F1175" s="18" t="n">
        <v>1</v>
      </c>
      <c r="G1175" s="19" t="n">
        <v>131</v>
      </c>
      <c r="H1175" s="19" t="n">
        <f aca="false">G1175*F1175</f>
        <v>131</v>
      </c>
      <c r="I1175" s="18" t="s">
        <v>370</v>
      </c>
    </row>
    <row r="1176" customFormat="false" ht="31.8" hidden="false" customHeight="true" outlineLevel="0" collapsed="false">
      <c r="A1176" s="20" t="s">
        <v>368</v>
      </c>
      <c r="B1176" s="15" t="s">
        <v>152</v>
      </c>
      <c r="C1176" s="16" t="n">
        <v>2625</v>
      </c>
      <c r="D1176" s="17" t="s">
        <v>542</v>
      </c>
      <c r="E1176" s="18" t="s">
        <v>17</v>
      </c>
      <c r="F1176" s="18" t="n">
        <v>1</v>
      </c>
      <c r="G1176" s="19" t="n">
        <v>131</v>
      </c>
      <c r="H1176" s="19" t="n">
        <f aca="false">G1176*F1176</f>
        <v>131</v>
      </c>
      <c r="I1176" s="18" t="s">
        <v>370</v>
      </c>
    </row>
    <row r="1177" customFormat="false" ht="31.8" hidden="false" customHeight="true" outlineLevel="0" collapsed="false">
      <c r="A1177" s="20" t="s">
        <v>368</v>
      </c>
      <c r="B1177" s="15" t="s">
        <v>152</v>
      </c>
      <c r="C1177" s="16" t="n">
        <v>2626</v>
      </c>
      <c r="D1177" s="17" t="s">
        <v>542</v>
      </c>
      <c r="E1177" s="18" t="s">
        <v>17</v>
      </c>
      <c r="F1177" s="18" t="n">
        <v>1</v>
      </c>
      <c r="G1177" s="19" t="n">
        <v>131</v>
      </c>
      <c r="H1177" s="19" t="n">
        <f aca="false">G1177*F1177</f>
        <v>131</v>
      </c>
      <c r="I1177" s="18" t="s">
        <v>370</v>
      </c>
    </row>
    <row r="1178" customFormat="false" ht="31.8" hidden="false" customHeight="true" outlineLevel="0" collapsed="false">
      <c r="A1178" s="20" t="s">
        <v>368</v>
      </c>
      <c r="B1178" s="15" t="s">
        <v>152</v>
      </c>
      <c r="C1178" s="16" t="n">
        <v>2627</v>
      </c>
      <c r="D1178" s="17" t="s">
        <v>543</v>
      </c>
      <c r="E1178" s="18" t="s">
        <v>17</v>
      </c>
      <c r="F1178" s="18" t="n">
        <v>1</v>
      </c>
      <c r="G1178" s="19" t="n">
        <v>88.87</v>
      </c>
      <c r="H1178" s="19" t="n">
        <f aca="false">G1178*F1178</f>
        <v>88.87</v>
      </c>
      <c r="I1178" s="18" t="s">
        <v>370</v>
      </c>
    </row>
    <row r="1179" customFormat="false" ht="31.8" hidden="false" customHeight="true" outlineLevel="0" collapsed="false">
      <c r="A1179" s="20" t="s">
        <v>368</v>
      </c>
      <c r="B1179" s="15" t="s">
        <v>152</v>
      </c>
      <c r="C1179" s="16" t="n">
        <v>2628</v>
      </c>
      <c r="D1179" s="17" t="s">
        <v>543</v>
      </c>
      <c r="E1179" s="18" t="s">
        <v>17</v>
      </c>
      <c r="F1179" s="18" t="n">
        <v>1</v>
      </c>
      <c r="G1179" s="19" t="n">
        <v>88.87</v>
      </c>
      <c r="H1179" s="19" t="n">
        <f aca="false">G1179*F1179</f>
        <v>88.87</v>
      </c>
      <c r="I1179" s="18" t="s">
        <v>370</v>
      </c>
    </row>
    <row r="1180" customFormat="false" ht="31.8" hidden="false" customHeight="true" outlineLevel="0" collapsed="false">
      <c r="A1180" s="20" t="s">
        <v>368</v>
      </c>
      <c r="B1180" s="15" t="s">
        <v>152</v>
      </c>
      <c r="C1180" s="16" t="n">
        <v>2629</v>
      </c>
      <c r="D1180" s="17" t="s">
        <v>543</v>
      </c>
      <c r="E1180" s="18" t="s">
        <v>17</v>
      </c>
      <c r="F1180" s="18" t="n">
        <v>1</v>
      </c>
      <c r="G1180" s="19" t="n">
        <v>88.87</v>
      </c>
      <c r="H1180" s="19" t="n">
        <f aca="false">G1180*F1180</f>
        <v>88.87</v>
      </c>
      <c r="I1180" s="18" t="s">
        <v>370</v>
      </c>
    </row>
    <row r="1181" customFormat="false" ht="31.8" hidden="false" customHeight="true" outlineLevel="0" collapsed="false">
      <c r="A1181" s="20" t="s">
        <v>368</v>
      </c>
      <c r="B1181" s="15" t="s">
        <v>152</v>
      </c>
      <c r="C1181" s="16" t="n">
        <v>2630</v>
      </c>
      <c r="D1181" s="17" t="s">
        <v>544</v>
      </c>
      <c r="E1181" s="18" t="s">
        <v>17</v>
      </c>
      <c r="F1181" s="18" t="n">
        <v>1</v>
      </c>
      <c r="G1181" s="19" t="n">
        <v>74.75</v>
      </c>
      <c r="H1181" s="19" t="n">
        <f aca="false">G1181*F1181</f>
        <v>74.75</v>
      </c>
      <c r="I1181" s="18" t="s">
        <v>370</v>
      </c>
    </row>
    <row r="1182" customFormat="false" ht="31.8" hidden="false" customHeight="true" outlineLevel="0" collapsed="false">
      <c r="A1182" s="20" t="s">
        <v>368</v>
      </c>
      <c r="B1182" s="15" t="s">
        <v>152</v>
      </c>
      <c r="C1182" s="16" t="n">
        <v>2631</v>
      </c>
      <c r="D1182" s="17" t="s">
        <v>544</v>
      </c>
      <c r="E1182" s="18" t="s">
        <v>17</v>
      </c>
      <c r="F1182" s="18" t="n">
        <v>1</v>
      </c>
      <c r="G1182" s="19" t="n">
        <v>74.75</v>
      </c>
      <c r="H1182" s="19" t="n">
        <f aca="false">G1182*F1182</f>
        <v>74.75</v>
      </c>
      <c r="I1182" s="18" t="s">
        <v>370</v>
      </c>
    </row>
    <row r="1183" customFormat="false" ht="31.8" hidden="false" customHeight="true" outlineLevel="0" collapsed="false">
      <c r="A1183" s="20" t="s">
        <v>368</v>
      </c>
      <c r="B1183" s="15" t="s">
        <v>152</v>
      </c>
      <c r="C1183" s="16" t="n">
        <v>2632</v>
      </c>
      <c r="D1183" s="17" t="s">
        <v>544</v>
      </c>
      <c r="E1183" s="18" t="s">
        <v>17</v>
      </c>
      <c r="F1183" s="18" t="n">
        <v>1</v>
      </c>
      <c r="G1183" s="19" t="n">
        <v>74.75</v>
      </c>
      <c r="H1183" s="19" t="n">
        <f aca="false">G1183*F1183</f>
        <v>74.75</v>
      </c>
      <c r="I1183" s="18" t="s">
        <v>370</v>
      </c>
    </row>
    <row r="1184" customFormat="false" ht="31.8" hidden="false" customHeight="true" outlineLevel="0" collapsed="false">
      <c r="A1184" s="20" t="s">
        <v>368</v>
      </c>
      <c r="B1184" s="15" t="s">
        <v>152</v>
      </c>
      <c r="C1184" s="16" t="n">
        <v>2633</v>
      </c>
      <c r="D1184" s="28" t="s">
        <v>545</v>
      </c>
      <c r="E1184" s="18" t="s">
        <v>17</v>
      </c>
      <c r="F1184" s="18" t="n">
        <v>1</v>
      </c>
      <c r="G1184" s="19" t="n">
        <v>1380</v>
      </c>
      <c r="H1184" s="19" t="n">
        <f aca="false">G1184*F1184</f>
        <v>1380</v>
      </c>
      <c r="I1184" s="18" t="s">
        <v>370</v>
      </c>
    </row>
    <row r="1185" customFormat="false" ht="31.8" hidden="false" customHeight="true" outlineLevel="0" collapsed="false">
      <c r="A1185" s="20" t="s">
        <v>368</v>
      </c>
      <c r="B1185" s="15" t="s">
        <v>152</v>
      </c>
      <c r="C1185" s="16" t="n">
        <v>2634</v>
      </c>
      <c r="D1185" s="17" t="s">
        <v>546</v>
      </c>
      <c r="E1185" s="18" t="s">
        <v>17</v>
      </c>
      <c r="F1185" s="18" t="n">
        <v>1</v>
      </c>
      <c r="G1185" s="19" t="n">
        <v>32.85</v>
      </c>
      <c r="H1185" s="19" t="n">
        <f aca="false">G1185*F1185</f>
        <v>32.85</v>
      </c>
      <c r="I1185" s="18" t="s">
        <v>370</v>
      </c>
    </row>
    <row r="1186" customFormat="false" ht="31.8" hidden="false" customHeight="true" outlineLevel="0" collapsed="false">
      <c r="A1186" s="20" t="s">
        <v>368</v>
      </c>
      <c r="B1186" s="15" t="s">
        <v>152</v>
      </c>
      <c r="C1186" s="16" t="n">
        <v>2635</v>
      </c>
      <c r="D1186" s="17" t="s">
        <v>546</v>
      </c>
      <c r="E1186" s="18" t="s">
        <v>17</v>
      </c>
      <c r="F1186" s="18" t="n">
        <v>1</v>
      </c>
      <c r="G1186" s="19" t="n">
        <v>32.85</v>
      </c>
      <c r="H1186" s="19" t="n">
        <f aca="false">G1186*F1186</f>
        <v>32.85</v>
      </c>
      <c r="I1186" s="18" t="s">
        <v>370</v>
      </c>
    </row>
    <row r="1187" customFormat="false" ht="31.8" hidden="false" customHeight="true" outlineLevel="0" collapsed="false">
      <c r="A1187" s="20" t="s">
        <v>368</v>
      </c>
      <c r="B1187" s="15" t="s">
        <v>152</v>
      </c>
      <c r="C1187" s="16" t="n">
        <v>2636</v>
      </c>
      <c r="D1187" s="17" t="s">
        <v>546</v>
      </c>
      <c r="E1187" s="18" t="s">
        <v>17</v>
      </c>
      <c r="F1187" s="18" t="n">
        <v>1</v>
      </c>
      <c r="G1187" s="19" t="n">
        <v>32.85</v>
      </c>
      <c r="H1187" s="19" t="n">
        <f aca="false">G1187*F1187</f>
        <v>32.85</v>
      </c>
      <c r="I1187" s="18" t="s">
        <v>370</v>
      </c>
    </row>
    <row r="1188" customFormat="false" ht="31.8" hidden="false" customHeight="true" outlineLevel="0" collapsed="false">
      <c r="A1188" s="20" t="s">
        <v>368</v>
      </c>
      <c r="B1188" s="15" t="s">
        <v>152</v>
      </c>
      <c r="C1188" s="16" t="n">
        <v>2637</v>
      </c>
      <c r="D1188" s="17" t="s">
        <v>546</v>
      </c>
      <c r="E1188" s="18" t="s">
        <v>17</v>
      </c>
      <c r="F1188" s="18" t="n">
        <v>1</v>
      </c>
      <c r="G1188" s="19" t="n">
        <v>32.85</v>
      </c>
      <c r="H1188" s="19" t="n">
        <f aca="false">G1188*F1188</f>
        <v>32.85</v>
      </c>
      <c r="I1188" s="18" t="s">
        <v>370</v>
      </c>
    </row>
    <row r="1189" customFormat="false" ht="31.8" hidden="false" customHeight="true" outlineLevel="0" collapsed="false">
      <c r="A1189" s="20" t="s">
        <v>368</v>
      </c>
      <c r="B1189" s="15" t="s">
        <v>152</v>
      </c>
      <c r="C1189" s="16" t="n">
        <v>2638</v>
      </c>
      <c r="D1189" s="17" t="s">
        <v>547</v>
      </c>
      <c r="E1189" s="18" t="s">
        <v>17</v>
      </c>
      <c r="F1189" s="18" t="n">
        <v>1</v>
      </c>
      <c r="G1189" s="19" t="n">
        <v>88.45</v>
      </c>
      <c r="H1189" s="19" t="n">
        <f aca="false">G1189*F1189</f>
        <v>88.45</v>
      </c>
      <c r="I1189" s="18" t="s">
        <v>370</v>
      </c>
    </row>
    <row r="1190" customFormat="false" ht="31.8" hidden="false" customHeight="true" outlineLevel="0" collapsed="false">
      <c r="A1190" s="20" t="s">
        <v>368</v>
      </c>
      <c r="B1190" s="15" t="s">
        <v>152</v>
      </c>
      <c r="C1190" s="16" t="n">
        <v>2639</v>
      </c>
      <c r="D1190" s="17" t="s">
        <v>547</v>
      </c>
      <c r="E1190" s="18" t="s">
        <v>17</v>
      </c>
      <c r="F1190" s="18" t="n">
        <v>1</v>
      </c>
      <c r="G1190" s="19" t="n">
        <v>88.45</v>
      </c>
      <c r="H1190" s="19" t="n">
        <f aca="false">G1190*F1190</f>
        <v>88.45</v>
      </c>
      <c r="I1190" s="18" t="s">
        <v>370</v>
      </c>
    </row>
    <row r="1191" customFormat="false" ht="31.8" hidden="false" customHeight="true" outlineLevel="0" collapsed="false">
      <c r="A1191" s="20" t="s">
        <v>368</v>
      </c>
      <c r="B1191" s="15" t="s">
        <v>152</v>
      </c>
      <c r="C1191" s="16" t="n">
        <v>2640</v>
      </c>
      <c r="D1191" s="17" t="s">
        <v>547</v>
      </c>
      <c r="E1191" s="18" t="s">
        <v>17</v>
      </c>
      <c r="F1191" s="18" t="n">
        <v>1</v>
      </c>
      <c r="G1191" s="19" t="n">
        <v>88.45</v>
      </c>
      <c r="H1191" s="19" t="n">
        <f aca="false">G1191*F1191</f>
        <v>88.45</v>
      </c>
      <c r="I1191" s="18" t="s">
        <v>370</v>
      </c>
    </row>
    <row r="1192" customFormat="false" ht="31.8" hidden="false" customHeight="true" outlineLevel="0" collapsed="false">
      <c r="A1192" s="20" t="s">
        <v>368</v>
      </c>
      <c r="B1192" s="15" t="s">
        <v>152</v>
      </c>
      <c r="C1192" s="16" t="n">
        <v>2641</v>
      </c>
      <c r="D1192" s="17" t="s">
        <v>548</v>
      </c>
      <c r="E1192" s="18" t="s">
        <v>17</v>
      </c>
      <c r="F1192" s="18" t="n">
        <v>1</v>
      </c>
      <c r="G1192" s="19" t="n">
        <v>28</v>
      </c>
      <c r="H1192" s="19" t="n">
        <f aca="false">G1192*F1192</f>
        <v>28</v>
      </c>
      <c r="I1192" s="18" t="s">
        <v>370</v>
      </c>
    </row>
    <row r="1193" customFormat="false" ht="31.8" hidden="false" customHeight="true" outlineLevel="0" collapsed="false">
      <c r="A1193" s="20" t="s">
        <v>368</v>
      </c>
      <c r="B1193" s="15" t="s">
        <v>152</v>
      </c>
      <c r="C1193" s="16" t="n">
        <v>2642</v>
      </c>
      <c r="D1193" s="17" t="s">
        <v>548</v>
      </c>
      <c r="E1193" s="18" t="s">
        <v>17</v>
      </c>
      <c r="F1193" s="18" t="n">
        <v>1</v>
      </c>
      <c r="G1193" s="19" t="n">
        <v>28</v>
      </c>
      <c r="H1193" s="19" t="n">
        <f aca="false">G1193*F1193</f>
        <v>28</v>
      </c>
      <c r="I1193" s="18" t="s">
        <v>370</v>
      </c>
    </row>
    <row r="1194" customFormat="false" ht="31.8" hidden="false" customHeight="true" outlineLevel="0" collapsed="false">
      <c r="A1194" s="20" t="s">
        <v>368</v>
      </c>
      <c r="B1194" s="15" t="s">
        <v>152</v>
      </c>
      <c r="C1194" s="16" t="n">
        <v>2643</v>
      </c>
      <c r="D1194" s="17" t="s">
        <v>548</v>
      </c>
      <c r="E1194" s="18" t="s">
        <v>17</v>
      </c>
      <c r="F1194" s="18" t="n">
        <v>1</v>
      </c>
      <c r="G1194" s="19" t="n">
        <v>28</v>
      </c>
      <c r="H1194" s="19" t="n">
        <f aca="false">G1194*F1194</f>
        <v>28</v>
      </c>
      <c r="I1194" s="18" t="s">
        <v>370</v>
      </c>
    </row>
    <row r="1195" customFormat="false" ht="31.8" hidden="false" customHeight="true" outlineLevel="0" collapsed="false">
      <c r="A1195" s="20" t="s">
        <v>368</v>
      </c>
      <c r="B1195" s="15" t="s">
        <v>152</v>
      </c>
      <c r="C1195" s="16" t="n">
        <v>2644</v>
      </c>
      <c r="D1195" s="17" t="s">
        <v>548</v>
      </c>
      <c r="E1195" s="18" t="s">
        <v>17</v>
      </c>
      <c r="F1195" s="18" t="n">
        <v>1</v>
      </c>
      <c r="G1195" s="19" t="n">
        <v>28</v>
      </c>
      <c r="H1195" s="19" t="n">
        <f aca="false">G1195*F1195</f>
        <v>28</v>
      </c>
      <c r="I1195" s="18" t="s">
        <v>370</v>
      </c>
    </row>
    <row r="1196" customFormat="false" ht="31.8" hidden="false" customHeight="true" outlineLevel="0" collapsed="false">
      <c r="A1196" s="20" t="s">
        <v>368</v>
      </c>
      <c r="B1196" s="15" t="s">
        <v>152</v>
      </c>
      <c r="C1196" s="16" t="n">
        <v>2645</v>
      </c>
      <c r="D1196" s="17" t="s">
        <v>549</v>
      </c>
      <c r="E1196" s="18" t="s">
        <v>17</v>
      </c>
      <c r="F1196" s="18" t="n">
        <v>1</v>
      </c>
      <c r="G1196" s="19" t="n">
        <v>37.8</v>
      </c>
      <c r="H1196" s="19" t="n">
        <f aca="false">G1196*F1196</f>
        <v>37.8</v>
      </c>
      <c r="I1196" s="18" t="s">
        <v>370</v>
      </c>
    </row>
    <row r="1197" customFormat="false" ht="31.8" hidden="false" customHeight="true" outlineLevel="0" collapsed="false">
      <c r="A1197" s="20" t="s">
        <v>368</v>
      </c>
      <c r="B1197" s="15" t="s">
        <v>152</v>
      </c>
      <c r="C1197" s="16" t="n">
        <v>2646</v>
      </c>
      <c r="D1197" s="17" t="s">
        <v>549</v>
      </c>
      <c r="E1197" s="18" t="s">
        <v>17</v>
      </c>
      <c r="F1197" s="18" t="n">
        <v>1</v>
      </c>
      <c r="G1197" s="19" t="n">
        <v>37.8</v>
      </c>
      <c r="H1197" s="19" t="n">
        <f aca="false">G1197*F1197</f>
        <v>37.8</v>
      </c>
      <c r="I1197" s="18" t="s">
        <v>370</v>
      </c>
    </row>
    <row r="1198" customFormat="false" ht="31.8" hidden="false" customHeight="true" outlineLevel="0" collapsed="false">
      <c r="A1198" s="20" t="s">
        <v>368</v>
      </c>
      <c r="B1198" s="15" t="s">
        <v>152</v>
      </c>
      <c r="C1198" s="16" t="n">
        <v>2647</v>
      </c>
      <c r="D1198" s="17" t="s">
        <v>549</v>
      </c>
      <c r="E1198" s="18" t="s">
        <v>17</v>
      </c>
      <c r="F1198" s="18" t="n">
        <v>1</v>
      </c>
      <c r="G1198" s="19" t="n">
        <v>37.8</v>
      </c>
      <c r="H1198" s="19" t="n">
        <f aca="false">G1198*F1198</f>
        <v>37.8</v>
      </c>
      <c r="I1198" s="18" t="s">
        <v>370</v>
      </c>
    </row>
    <row r="1199" customFormat="false" ht="31.8" hidden="false" customHeight="true" outlineLevel="0" collapsed="false">
      <c r="A1199" s="20" t="s">
        <v>368</v>
      </c>
      <c r="B1199" s="15" t="s">
        <v>152</v>
      </c>
      <c r="C1199" s="16" t="n">
        <v>2648</v>
      </c>
      <c r="D1199" s="17" t="s">
        <v>549</v>
      </c>
      <c r="E1199" s="18" t="s">
        <v>17</v>
      </c>
      <c r="F1199" s="18" t="n">
        <v>1</v>
      </c>
      <c r="G1199" s="19" t="n">
        <v>37.8</v>
      </c>
      <c r="H1199" s="19" t="n">
        <f aca="false">G1199*F1199</f>
        <v>37.8</v>
      </c>
      <c r="I1199" s="18" t="s">
        <v>370</v>
      </c>
    </row>
    <row r="1200" customFormat="false" ht="31.8" hidden="false" customHeight="true" outlineLevel="0" collapsed="false">
      <c r="A1200" s="20" t="s">
        <v>368</v>
      </c>
      <c r="B1200" s="15" t="s">
        <v>152</v>
      </c>
      <c r="C1200" s="16" t="n">
        <v>2649</v>
      </c>
      <c r="D1200" s="17" t="s">
        <v>550</v>
      </c>
      <c r="E1200" s="18" t="s">
        <v>17</v>
      </c>
      <c r="F1200" s="18" t="n">
        <v>1</v>
      </c>
      <c r="G1200" s="19" t="n">
        <v>71.4</v>
      </c>
      <c r="H1200" s="19" t="n">
        <f aca="false">G1200*F1200</f>
        <v>71.4</v>
      </c>
      <c r="I1200" s="18" t="s">
        <v>370</v>
      </c>
    </row>
    <row r="1201" customFormat="false" ht="31.8" hidden="false" customHeight="true" outlineLevel="0" collapsed="false">
      <c r="A1201" s="20" t="s">
        <v>368</v>
      </c>
      <c r="B1201" s="15" t="s">
        <v>152</v>
      </c>
      <c r="C1201" s="16" t="n">
        <v>2650</v>
      </c>
      <c r="D1201" s="17" t="s">
        <v>550</v>
      </c>
      <c r="E1201" s="18" t="s">
        <v>17</v>
      </c>
      <c r="F1201" s="18" t="n">
        <v>1</v>
      </c>
      <c r="G1201" s="19" t="n">
        <v>71.4</v>
      </c>
      <c r="H1201" s="19" t="n">
        <f aca="false">G1201*F1201</f>
        <v>71.4</v>
      </c>
      <c r="I1201" s="18" t="s">
        <v>370</v>
      </c>
    </row>
    <row r="1202" customFormat="false" ht="31.8" hidden="false" customHeight="true" outlineLevel="0" collapsed="false">
      <c r="A1202" s="20" t="s">
        <v>368</v>
      </c>
      <c r="B1202" s="15" t="s">
        <v>152</v>
      </c>
      <c r="C1202" s="16" t="n">
        <v>2651</v>
      </c>
      <c r="D1202" s="17" t="s">
        <v>550</v>
      </c>
      <c r="E1202" s="18" t="s">
        <v>17</v>
      </c>
      <c r="F1202" s="18" t="n">
        <v>1</v>
      </c>
      <c r="G1202" s="19" t="n">
        <v>71.4</v>
      </c>
      <c r="H1202" s="19" t="n">
        <f aca="false">G1202*F1202</f>
        <v>71.4</v>
      </c>
      <c r="I1202" s="18" t="s">
        <v>370</v>
      </c>
    </row>
    <row r="1203" customFormat="false" ht="31.8" hidden="false" customHeight="true" outlineLevel="0" collapsed="false">
      <c r="A1203" s="20" t="s">
        <v>368</v>
      </c>
      <c r="B1203" s="15" t="s">
        <v>152</v>
      </c>
      <c r="C1203" s="16" t="n">
        <v>2652</v>
      </c>
      <c r="D1203" s="17" t="s">
        <v>551</v>
      </c>
      <c r="E1203" s="18" t="s">
        <v>17</v>
      </c>
      <c r="F1203" s="18" t="n">
        <v>1</v>
      </c>
      <c r="G1203" s="19" t="n">
        <v>70.3</v>
      </c>
      <c r="H1203" s="19" t="n">
        <f aca="false">G1203*F1203</f>
        <v>70.3</v>
      </c>
      <c r="I1203" s="18" t="s">
        <v>370</v>
      </c>
    </row>
    <row r="1204" customFormat="false" ht="31.8" hidden="false" customHeight="true" outlineLevel="0" collapsed="false">
      <c r="A1204" s="20" t="s">
        <v>368</v>
      </c>
      <c r="B1204" s="15" t="s">
        <v>152</v>
      </c>
      <c r="C1204" s="16" t="n">
        <v>2653</v>
      </c>
      <c r="D1204" s="17" t="s">
        <v>551</v>
      </c>
      <c r="E1204" s="18" t="s">
        <v>17</v>
      </c>
      <c r="F1204" s="18" t="n">
        <v>1</v>
      </c>
      <c r="G1204" s="19" t="n">
        <v>70.3</v>
      </c>
      <c r="H1204" s="19" t="n">
        <f aca="false">G1204*F1204</f>
        <v>70.3</v>
      </c>
      <c r="I1204" s="18" t="s">
        <v>370</v>
      </c>
    </row>
    <row r="1205" customFormat="false" ht="31.8" hidden="false" customHeight="true" outlineLevel="0" collapsed="false">
      <c r="A1205" s="20" t="s">
        <v>368</v>
      </c>
      <c r="B1205" s="15" t="s">
        <v>152</v>
      </c>
      <c r="C1205" s="16" t="n">
        <v>2654</v>
      </c>
      <c r="D1205" s="17" t="s">
        <v>551</v>
      </c>
      <c r="E1205" s="18" t="s">
        <v>17</v>
      </c>
      <c r="F1205" s="18" t="n">
        <v>1</v>
      </c>
      <c r="G1205" s="19" t="n">
        <v>70.3</v>
      </c>
      <c r="H1205" s="19" t="n">
        <f aca="false">G1205*F1205</f>
        <v>70.3</v>
      </c>
      <c r="I1205" s="18" t="s">
        <v>370</v>
      </c>
    </row>
    <row r="1206" customFormat="false" ht="31.8" hidden="false" customHeight="true" outlineLevel="0" collapsed="false">
      <c r="A1206" s="20" t="s">
        <v>368</v>
      </c>
      <c r="B1206" s="15" t="s">
        <v>152</v>
      </c>
      <c r="C1206" s="16" t="n">
        <v>2655</v>
      </c>
      <c r="D1206" s="17" t="s">
        <v>552</v>
      </c>
      <c r="E1206" s="18" t="s">
        <v>17</v>
      </c>
      <c r="F1206" s="18" t="n">
        <v>1</v>
      </c>
      <c r="G1206" s="19" t="n">
        <v>33</v>
      </c>
      <c r="H1206" s="19" t="n">
        <f aca="false">G1206*F1206</f>
        <v>33</v>
      </c>
      <c r="I1206" s="18" t="s">
        <v>370</v>
      </c>
    </row>
    <row r="1207" customFormat="false" ht="31.8" hidden="false" customHeight="true" outlineLevel="0" collapsed="false">
      <c r="A1207" s="20" t="s">
        <v>368</v>
      </c>
      <c r="B1207" s="15" t="s">
        <v>152</v>
      </c>
      <c r="C1207" s="16" t="n">
        <v>2656</v>
      </c>
      <c r="D1207" s="17" t="s">
        <v>552</v>
      </c>
      <c r="E1207" s="18" t="s">
        <v>17</v>
      </c>
      <c r="F1207" s="18" t="n">
        <v>1</v>
      </c>
      <c r="G1207" s="19" t="n">
        <v>33</v>
      </c>
      <c r="H1207" s="19" t="n">
        <f aca="false">G1207*F1207</f>
        <v>33</v>
      </c>
      <c r="I1207" s="18" t="s">
        <v>370</v>
      </c>
    </row>
    <row r="1208" customFormat="false" ht="31.8" hidden="false" customHeight="true" outlineLevel="0" collapsed="false">
      <c r="A1208" s="20" t="s">
        <v>368</v>
      </c>
      <c r="B1208" s="15" t="s">
        <v>152</v>
      </c>
      <c r="C1208" s="16" t="n">
        <v>2657</v>
      </c>
      <c r="D1208" s="17" t="s">
        <v>552</v>
      </c>
      <c r="E1208" s="18" t="s">
        <v>17</v>
      </c>
      <c r="F1208" s="18" t="n">
        <v>1</v>
      </c>
      <c r="G1208" s="19" t="n">
        <v>33</v>
      </c>
      <c r="H1208" s="19" t="n">
        <f aca="false">G1208*F1208</f>
        <v>33</v>
      </c>
      <c r="I1208" s="18" t="s">
        <v>370</v>
      </c>
    </row>
    <row r="1209" customFormat="false" ht="31.8" hidden="false" customHeight="true" outlineLevel="0" collapsed="false">
      <c r="A1209" s="20" t="s">
        <v>368</v>
      </c>
      <c r="B1209" s="15" t="s">
        <v>152</v>
      </c>
      <c r="C1209" s="16" t="n">
        <v>2658</v>
      </c>
      <c r="D1209" s="17" t="s">
        <v>553</v>
      </c>
      <c r="E1209" s="18" t="s">
        <v>17</v>
      </c>
      <c r="F1209" s="18" t="n">
        <v>1</v>
      </c>
      <c r="G1209" s="19" t="n">
        <v>49.55</v>
      </c>
      <c r="H1209" s="19" t="n">
        <f aca="false">G1209*F1209</f>
        <v>49.55</v>
      </c>
      <c r="I1209" s="18" t="s">
        <v>370</v>
      </c>
    </row>
    <row r="1210" customFormat="false" ht="31.8" hidden="false" customHeight="true" outlineLevel="0" collapsed="false">
      <c r="A1210" s="20" t="s">
        <v>368</v>
      </c>
      <c r="B1210" s="15" t="s">
        <v>152</v>
      </c>
      <c r="C1210" s="16" t="n">
        <v>2659</v>
      </c>
      <c r="D1210" s="17" t="s">
        <v>553</v>
      </c>
      <c r="E1210" s="18" t="s">
        <v>17</v>
      </c>
      <c r="F1210" s="18" t="n">
        <v>1</v>
      </c>
      <c r="G1210" s="19" t="n">
        <v>49.55</v>
      </c>
      <c r="H1210" s="19" t="n">
        <f aca="false">G1210*F1210</f>
        <v>49.55</v>
      </c>
      <c r="I1210" s="18" t="s">
        <v>370</v>
      </c>
    </row>
    <row r="1211" customFormat="false" ht="31.8" hidden="false" customHeight="true" outlineLevel="0" collapsed="false">
      <c r="A1211" s="20" t="s">
        <v>368</v>
      </c>
      <c r="B1211" s="15" t="s">
        <v>152</v>
      </c>
      <c r="C1211" s="16" t="n">
        <v>2660</v>
      </c>
      <c r="D1211" s="17" t="s">
        <v>554</v>
      </c>
      <c r="E1211" s="18" t="s">
        <v>17</v>
      </c>
      <c r="F1211" s="18" t="n">
        <v>1</v>
      </c>
      <c r="G1211" s="19" t="n">
        <v>155</v>
      </c>
      <c r="H1211" s="19" t="n">
        <f aca="false">G1211*F1211</f>
        <v>155</v>
      </c>
      <c r="I1211" s="18" t="s">
        <v>370</v>
      </c>
    </row>
    <row r="1212" customFormat="false" ht="31.8" hidden="false" customHeight="true" outlineLevel="0" collapsed="false">
      <c r="A1212" s="20" t="s">
        <v>368</v>
      </c>
      <c r="B1212" s="15" t="s">
        <v>152</v>
      </c>
      <c r="C1212" s="16" t="n">
        <v>2661</v>
      </c>
      <c r="D1212" s="17" t="s">
        <v>554</v>
      </c>
      <c r="E1212" s="18" t="s">
        <v>17</v>
      </c>
      <c r="F1212" s="18" t="n">
        <v>1</v>
      </c>
      <c r="G1212" s="19" t="n">
        <v>155</v>
      </c>
      <c r="H1212" s="19" t="n">
        <f aca="false">G1212*F1212</f>
        <v>155</v>
      </c>
      <c r="I1212" s="18" t="s">
        <v>370</v>
      </c>
    </row>
    <row r="1213" customFormat="false" ht="31.8" hidden="false" customHeight="true" outlineLevel="0" collapsed="false">
      <c r="A1213" s="20" t="s">
        <v>368</v>
      </c>
      <c r="B1213" s="15" t="s">
        <v>152</v>
      </c>
      <c r="C1213" s="16" t="n">
        <v>2662</v>
      </c>
      <c r="D1213" s="17" t="s">
        <v>554</v>
      </c>
      <c r="E1213" s="18" t="s">
        <v>17</v>
      </c>
      <c r="F1213" s="18" t="n">
        <v>1</v>
      </c>
      <c r="G1213" s="19" t="n">
        <v>155</v>
      </c>
      <c r="H1213" s="19" t="n">
        <f aca="false">G1213*F1213</f>
        <v>155</v>
      </c>
      <c r="I1213" s="18" t="s">
        <v>370</v>
      </c>
    </row>
    <row r="1214" customFormat="false" ht="31.8" hidden="false" customHeight="true" outlineLevel="0" collapsed="false">
      <c r="A1214" s="20" t="s">
        <v>368</v>
      </c>
      <c r="B1214" s="15" t="s">
        <v>152</v>
      </c>
      <c r="C1214" s="16" t="n">
        <v>2663</v>
      </c>
      <c r="D1214" s="17" t="s">
        <v>554</v>
      </c>
      <c r="E1214" s="18" t="s">
        <v>17</v>
      </c>
      <c r="F1214" s="18" t="n">
        <v>1</v>
      </c>
      <c r="G1214" s="19" t="n">
        <v>155</v>
      </c>
      <c r="H1214" s="19" t="n">
        <f aca="false">G1214*F1214</f>
        <v>155</v>
      </c>
      <c r="I1214" s="18" t="s">
        <v>370</v>
      </c>
    </row>
    <row r="1215" customFormat="false" ht="31.8" hidden="false" customHeight="true" outlineLevel="0" collapsed="false">
      <c r="A1215" s="20" t="s">
        <v>368</v>
      </c>
      <c r="B1215" s="15" t="s">
        <v>152</v>
      </c>
      <c r="C1215" s="16" t="n">
        <v>2664</v>
      </c>
      <c r="D1215" s="17" t="s">
        <v>554</v>
      </c>
      <c r="E1215" s="18" t="s">
        <v>17</v>
      </c>
      <c r="F1215" s="18" t="n">
        <v>1</v>
      </c>
      <c r="G1215" s="19" t="n">
        <v>155</v>
      </c>
      <c r="H1215" s="19" t="n">
        <f aca="false">G1215*F1215</f>
        <v>155</v>
      </c>
      <c r="I1215" s="18" t="s">
        <v>370</v>
      </c>
    </row>
    <row r="1216" customFormat="false" ht="31.8" hidden="false" customHeight="true" outlineLevel="0" collapsed="false">
      <c r="A1216" s="20" t="s">
        <v>368</v>
      </c>
      <c r="B1216" s="15" t="s">
        <v>152</v>
      </c>
      <c r="C1216" s="16" t="n">
        <v>2665</v>
      </c>
      <c r="D1216" s="17" t="s">
        <v>554</v>
      </c>
      <c r="E1216" s="18" t="s">
        <v>17</v>
      </c>
      <c r="F1216" s="18" t="n">
        <v>1</v>
      </c>
      <c r="G1216" s="19" t="n">
        <v>155</v>
      </c>
      <c r="H1216" s="19" t="n">
        <f aca="false">G1216*F1216</f>
        <v>155</v>
      </c>
      <c r="I1216" s="18" t="s">
        <v>370</v>
      </c>
    </row>
    <row r="1217" customFormat="false" ht="31.8" hidden="false" customHeight="true" outlineLevel="0" collapsed="false">
      <c r="A1217" s="20" t="s">
        <v>368</v>
      </c>
      <c r="B1217" s="15" t="s">
        <v>152</v>
      </c>
      <c r="C1217" s="16" t="n">
        <v>2666</v>
      </c>
      <c r="D1217" s="17" t="s">
        <v>555</v>
      </c>
      <c r="E1217" s="18" t="s">
        <v>17</v>
      </c>
      <c r="F1217" s="18" t="n">
        <v>1</v>
      </c>
      <c r="G1217" s="19" t="n">
        <v>41.08</v>
      </c>
      <c r="H1217" s="19" t="n">
        <f aca="false">G1217*F1217</f>
        <v>41.08</v>
      </c>
      <c r="I1217" s="18" t="s">
        <v>370</v>
      </c>
    </row>
    <row r="1218" customFormat="false" ht="31.8" hidden="false" customHeight="true" outlineLevel="0" collapsed="false">
      <c r="A1218" s="20" t="s">
        <v>368</v>
      </c>
      <c r="B1218" s="15" t="s">
        <v>152</v>
      </c>
      <c r="C1218" s="16" t="n">
        <v>2667</v>
      </c>
      <c r="D1218" s="17" t="s">
        <v>555</v>
      </c>
      <c r="E1218" s="18" t="s">
        <v>17</v>
      </c>
      <c r="F1218" s="18" t="n">
        <v>1</v>
      </c>
      <c r="G1218" s="19" t="n">
        <v>41.08</v>
      </c>
      <c r="H1218" s="19" t="n">
        <f aca="false">G1218*F1218</f>
        <v>41.08</v>
      </c>
      <c r="I1218" s="18" t="s">
        <v>370</v>
      </c>
    </row>
    <row r="1219" customFormat="false" ht="31.8" hidden="false" customHeight="true" outlineLevel="0" collapsed="false">
      <c r="A1219" s="20" t="s">
        <v>368</v>
      </c>
      <c r="B1219" s="15" t="s">
        <v>152</v>
      </c>
      <c r="C1219" s="16" t="n">
        <v>2668</v>
      </c>
      <c r="D1219" s="17" t="s">
        <v>555</v>
      </c>
      <c r="E1219" s="18" t="s">
        <v>17</v>
      </c>
      <c r="F1219" s="18" t="n">
        <v>1</v>
      </c>
      <c r="G1219" s="19" t="n">
        <v>41.08</v>
      </c>
      <c r="H1219" s="19" t="n">
        <f aca="false">G1219*F1219</f>
        <v>41.08</v>
      </c>
      <c r="I1219" s="18" t="s">
        <v>370</v>
      </c>
    </row>
    <row r="1220" customFormat="false" ht="31.8" hidden="false" customHeight="true" outlineLevel="0" collapsed="false">
      <c r="A1220" s="20" t="s">
        <v>368</v>
      </c>
      <c r="B1220" s="15" t="s">
        <v>152</v>
      </c>
      <c r="C1220" s="16" t="n">
        <v>2669</v>
      </c>
      <c r="D1220" s="17" t="s">
        <v>555</v>
      </c>
      <c r="E1220" s="18" t="s">
        <v>17</v>
      </c>
      <c r="F1220" s="18" t="n">
        <v>1</v>
      </c>
      <c r="G1220" s="19" t="n">
        <v>41.08</v>
      </c>
      <c r="H1220" s="19" t="n">
        <f aca="false">G1220*F1220</f>
        <v>41.08</v>
      </c>
      <c r="I1220" s="18" t="s">
        <v>370</v>
      </c>
    </row>
    <row r="1221" customFormat="false" ht="31.8" hidden="false" customHeight="true" outlineLevel="0" collapsed="false">
      <c r="A1221" s="20" t="s">
        <v>368</v>
      </c>
      <c r="B1221" s="15" t="s">
        <v>152</v>
      </c>
      <c r="C1221" s="16" t="n">
        <v>2670</v>
      </c>
      <c r="D1221" s="17" t="s">
        <v>497</v>
      </c>
      <c r="E1221" s="18" t="s">
        <v>17</v>
      </c>
      <c r="F1221" s="18" t="n">
        <v>1</v>
      </c>
      <c r="G1221" s="19" t="n">
        <v>94</v>
      </c>
      <c r="H1221" s="19" t="n">
        <f aca="false">G1221*F1221</f>
        <v>94</v>
      </c>
      <c r="I1221" s="18" t="s">
        <v>370</v>
      </c>
    </row>
    <row r="1222" customFormat="false" ht="31.8" hidden="false" customHeight="true" outlineLevel="0" collapsed="false">
      <c r="A1222" s="20" t="s">
        <v>368</v>
      </c>
      <c r="B1222" s="15" t="s">
        <v>152</v>
      </c>
      <c r="C1222" s="16" t="n">
        <v>2671</v>
      </c>
      <c r="D1222" s="17" t="s">
        <v>497</v>
      </c>
      <c r="E1222" s="18" t="s">
        <v>17</v>
      </c>
      <c r="F1222" s="18" t="n">
        <v>1</v>
      </c>
      <c r="G1222" s="19" t="n">
        <v>94</v>
      </c>
      <c r="H1222" s="19" t="n">
        <f aca="false">G1222*F1222</f>
        <v>94</v>
      </c>
      <c r="I1222" s="18" t="s">
        <v>370</v>
      </c>
    </row>
    <row r="1223" customFormat="false" ht="31.8" hidden="false" customHeight="true" outlineLevel="0" collapsed="false">
      <c r="A1223" s="20" t="s">
        <v>368</v>
      </c>
      <c r="B1223" s="15" t="s">
        <v>152</v>
      </c>
      <c r="C1223" s="16" t="n">
        <v>2672</v>
      </c>
      <c r="D1223" s="17" t="s">
        <v>497</v>
      </c>
      <c r="E1223" s="18" t="s">
        <v>17</v>
      </c>
      <c r="F1223" s="18" t="n">
        <v>1</v>
      </c>
      <c r="G1223" s="19" t="n">
        <v>94</v>
      </c>
      <c r="H1223" s="19" t="n">
        <f aca="false">G1223*F1223</f>
        <v>94</v>
      </c>
      <c r="I1223" s="18" t="s">
        <v>370</v>
      </c>
    </row>
    <row r="1224" customFormat="false" ht="31.8" hidden="false" customHeight="true" outlineLevel="0" collapsed="false">
      <c r="A1224" s="20" t="s">
        <v>368</v>
      </c>
      <c r="B1224" s="15" t="s">
        <v>152</v>
      </c>
      <c r="C1224" s="16" t="n">
        <v>2673</v>
      </c>
      <c r="D1224" s="17" t="s">
        <v>497</v>
      </c>
      <c r="E1224" s="18" t="s">
        <v>17</v>
      </c>
      <c r="F1224" s="18" t="n">
        <v>1</v>
      </c>
      <c r="G1224" s="19" t="n">
        <v>94</v>
      </c>
      <c r="H1224" s="19" t="n">
        <f aca="false">G1224*F1224</f>
        <v>94</v>
      </c>
      <c r="I1224" s="18" t="s">
        <v>370</v>
      </c>
    </row>
    <row r="1225" customFormat="false" ht="31.8" hidden="false" customHeight="true" outlineLevel="0" collapsed="false">
      <c r="A1225" s="20" t="s">
        <v>368</v>
      </c>
      <c r="B1225" s="15" t="s">
        <v>152</v>
      </c>
      <c r="C1225" s="16" t="n">
        <v>2674</v>
      </c>
      <c r="D1225" s="17" t="s">
        <v>498</v>
      </c>
      <c r="E1225" s="18" t="s">
        <v>17</v>
      </c>
      <c r="F1225" s="18" t="n">
        <v>1</v>
      </c>
      <c r="G1225" s="19" t="n">
        <v>43.5</v>
      </c>
      <c r="H1225" s="19" t="n">
        <f aca="false">G1225*F1225</f>
        <v>43.5</v>
      </c>
      <c r="I1225" s="18" t="s">
        <v>370</v>
      </c>
    </row>
    <row r="1226" customFormat="false" ht="31.8" hidden="false" customHeight="true" outlineLevel="0" collapsed="false">
      <c r="A1226" s="20" t="s">
        <v>368</v>
      </c>
      <c r="B1226" s="15" t="s">
        <v>152</v>
      </c>
      <c r="C1226" s="16" t="n">
        <v>2675</v>
      </c>
      <c r="D1226" s="17" t="s">
        <v>498</v>
      </c>
      <c r="E1226" s="18" t="s">
        <v>17</v>
      </c>
      <c r="F1226" s="18" t="n">
        <v>1</v>
      </c>
      <c r="G1226" s="19" t="n">
        <v>43.5</v>
      </c>
      <c r="H1226" s="19" t="n">
        <f aca="false">G1226*F1226</f>
        <v>43.5</v>
      </c>
      <c r="I1226" s="18" t="s">
        <v>370</v>
      </c>
    </row>
    <row r="1227" customFormat="false" ht="31.8" hidden="false" customHeight="true" outlineLevel="0" collapsed="false">
      <c r="A1227" s="20" t="s">
        <v>368</v>
      </c>
      <c r="B1227" s="15" t="s">
        <v>152</v>
      </c>
      <c r="C1227" s="16" t="n">
        <v>2676</v>
      </c>
      <c r="D1227" s="17" t="s">
        <v>498</v>
      </c>
      <c r="E1227" s="18" t="s">
        <v>17</v>
      </c>
      <c r="F1227" s="18" t="n">
        <v>1</v>
      </c>
      <c r="G1227" s="19" t="n">
        <v>43.5</v>
      </c>
      <c r="H1227" s="19" t="n">
        <f aca="false">G1227*F1227</f>
        <v>43.5</v>
      </c>
      <c r="I1227" s="18" t="s">
        <v>370</v>
      </c>
    </row>
    <row r="1228" customFormat="false" ht="31.8" hidden="false" customHeight="true" outlineLevel="0" collapsed="false">
      <c r="A1228" s="20" t="s">
        <v>368</v>
      </c>
      <c r="B1228" s="15" t="s">
        <v>152</v>
      </c>
      <c r="C1228" s="16" t="n">
        <v>2677</v>
      </c>
      <c r="D1228" s="17" t="s">
        <v>498</v>
      </c>
      <c r="E1228" s="18" t="s">
        <v>17</v>
      </c>
      <c r="F1228" s="18" t="n">
        <v>1</v>
      </c>
      <c r="G1228" s="19" t="n">
        <v>43.5</v>
      </c>
      <c r="H1228" s="19" t="n">
        <f aca="false">G1228*F1228</f>
        <v>43.5</v>
      </c>
      <c r="I1228" s="18" t="s">
        <v>370</v>
      </c>
    </row>
    <row r="1229" customFormat="false" ht="31.8" hidden="false" customHeight="true" outlineLevel="0" collapsed="false">
      <c r="A1229" s="20" t="s">
        <v>368</v>
      </c>
      <c r="B1229" s="15" t="s">
        <v>152</v>
      </c>
      <c r="C1229" s="16" t="n">
        <v>2678</v>
      </c>
      <c r="D1229" s="17" t="s">
        <v>556</v>
      </c>
      <c r="E1229" s="18" t="s">
        <v>17</v>
      </c>
      <c r="F1229" s="18" t="n">
        <v>1</v>
      </c>
      <c r="G1229" s="19" t="n">
        <v>49.55</v>
      </c>
      <c r="H1229" s="19" t="n">
        <f aca="false">G1229*F1229</f>
        <v>49.55</v>
      </c>
      <c r="I1229" s="18" t="s">
        <v>370</v>
      </c>
    </row>
    <row r="1230" customFormat="false" ht="31.8" hidden="false" customHeight="true" outlineLevel="0" collapsed="false">
      <c r="A1230" s="20" t="s">
        <v>368</v>
      </c>
      <c r="B1230" s="15" t="s">
        <v>152</v>
      </c>
      <c r="C1230" s="16" t="n">
        <v>2679</v>
      </c>
      <c r="D1230" s="17" t="s">
        <v>556</v>
      </c>
      <c r="E1230" s="18" t="s">
        <v>17</v>
      </c>
      <c r="F1230" s="18" t="n">
        <v>1</v>
      </c>
      <c r="G1230" s="19" t="n">
        <v>49.55</v>
      </c>
      <c r="H1230" s="19" t="n">
        <f aca="false">G1230*F1230</f>
        <v>49.55</v>
      </c>
      <c r="I1230" s="18" t="s">
        <v>370</v>
      </c>
    </row>
    <row r="1231" customFormat="false" ht="31.8" hidden="false" customHeight="true" outlineLevel="0" collapsed="false">
      <c r="A1231" s="20" t="s">
        <v>368</v>
      </c>
      <c r="B1231" s="15" t="s">
        <v>152</v>
      </c>
      <c r="C1231" s="16" t="n">
        <v>2680</v>
      </c>
      <c r="D1231" s="17" t="s">
        <v>556</v>
      </c>
      <c r="E1231" s="18" t="s">
        <v>17</v>
      </c>
      <c r="F1231" s="18" t="n">
        <v>1</v>
      </c>
      <c r="G1231" s="19" t="n">
        <v>49.55</v>
      </c>
      <c r="H1231" s="19" t="n">
        <f aca="false">G1231*F1231</f>
        <v>49.55</v>
      </c>
      <c r="I1231" s="18" t="s">
        <v>370</v>
      </c>
    </row>
    <row r="1232" customFormat="false" ht="31.8" hidden="false" customHeight="true" outlineLevel="0" collapsed="false">
      <c r="A1232" s="20" t="s">
        <v>368</v>
      </c>
      <c r="B1232" s="15" t="s">
        <v>152</v>
      </c>
      <c r="C1232" s="16" t="n">
        <v>2681</v>
      </c>
      <c r="D1232" s="17" t="s">
        <v>556</v>
      </c>
      <c r="E1232" s="18" t="s">
        <v>17</v>
      </c>
      <c r="F1232" s="18" t="n">
        <v>1</v>
      </c>
      <c r="G1232" s="19" t="n">
        <v>49.55</v>
      </c>
      <c r="H1232" s="19" t="n">
        <f aca="false">G1232*F1232</f>
        <v>49.55</v>
      </c>
      <c r="I1232" s="18" t="s">
        <v>370</v>
      </c>
    </row>
    <row r="1233" customFormat="false" ht="31.8" hidden="false" customHeight="true" outlineLevel="0" collapsed="false">
      <c r="A1233" s="20" t="s">
        <v>368</v>
      </c>
      <c r="B1233" s="15" t="s">
        <v>152</v>
      </c>
      <c r="C1233" s="16" t="n">
        <v>2682</v>
      </c>
      <c r="D1233" s="17" t="s">
        <v>557</v>
      </c>
      <c r="E1233" s="18" t="s">
        <v>17</v>
      </c>
      <c r="F1233" s="18" t="n">
        <v>1</v>
      </c>
      <c r="G1233" s="19" t="n">
        <v>73.9</v>
      </c>
      <c r="H1233" s="19" t="n">
        <f aca="false">G1233*F1233</f>
        <v>73.9</v>
      </c>
      <c r="I1233" s="18" t="s">
        <v>370</v>
      </c>
    </row>
    <row r="1234" customFormat="false" ht="31.8" hidden="false" customHeight="true" outlineLevel="0" collapsed="false">
      <c r="A1234" s="20" t="s">
        <v>368</v>
      </c>
      <c r="B1234" s="15" t="s">
        <v>152</v>
      </c>
      <c r="C1234" s="16" t="n">
        <v>2683</v>
      </c>
      <c r="D1234" s="17" t="s">
        <v>557</v>
      </c>
      <c r="E1234" s="18" t="s">
        <v>17</v>
      </c>
      <c r="F1234" s="18" t="n">
        <v>1</v>
      </c>
      <c r="G1234" s="19" t="n">
        <v>73.9</v>
      </c>
      <c r="H1234" s="19" t="n">
        <f aca="false">G1234*F1234</f>
        <v>73.9</v>
      </c>
      <c r="I1234" s="18" t="s">
        <v>370</v>
      </c>
    </row>
    <row r="1235" customFormat="false" ht="31.8" hidden="false" customHeight="true" outlineLevel="0" collapsed="false">
      <c r="A1235" s="20" t="s">
        <v>368</v>
      </c>
      <c r="B1235" s="15" t="s">
        <v>152</v>
      </c>
      <c r="C1235" s="16" t="n">
        <v>2684</v>
      </c>
      <c r="D1235" s="17" t="s">
        <v>557</v>
      </c>
      <c r="E1235" s="18" t="s">
        <v>17</v>
      </c>
      <c r="F1235" s="18" t="n">
        <v>1</v>
      </c>
      <c r="G1235" s="19" t="n">
        <v>73.9</v>
      </c>
      <c r="H1235" s="19" t="n">
        <f aca="false">G1235*F1235</f>
        <v>73.9</v>
      </c>
      <c r="I1235" s="18" t="s">
        <v>370</v>
      </c>
    </row>
    <row r="1236" customFormat="false" ht="31.8" hidden="false" customHeight="true" outlineLevel="0" collapsed="false">
      <c r="A1236" s="20" t="s">
        <v>368</v>
      </c>
      <c r="B1236" s="15" t="s">
        <v>152</v>
      </c>
      <c r="C1236" s="16" t="n">
        <v>2685</v>
      </c>
      <c r="D1236" s="17" t="s">
        <v>557</v>
      </c>
      <c r="E1236" s="18" t="s">
        <v>17</v>
      </c>
      <c r="F1236" s="18" t="n">
        <v>1</v>
      </c>
      <c r="G1236" s="19" t="n">
        <v>73.9</v>
      </c>
      <c r="H1236" s="19" t="n">
        <f aca="false">G1236*F1236</f>
        <v>73.9</v>
      </c>
      <c r="I1236" s="18" t="s">
        <v>370</v>
      </c>
    </row>
    <row r="1237" customFormat="false" ht="31.8" hidden="false" customHeight="true" outlineLevel="0" collapsed="false">
      <c r="A1237" s="20" t="s">
        <v>368</v>
      </c>
      <c r="B1237" s="15" t="s">
        <v>152</v>
      </c>
      <c r="C1237" s="16" t="n">
        <v>2686</v>
      </c>
      <c r="D1237" s="17" t="s">
        <v>558</v>
      </c>
      <c r="E1237" s="18" t="s">
        <v>17</v>
      </c>
      <c r="F1237" s="18" t="n">
        <v>1</v>
      </c>
      <c r="G1237" s="19" t="n">
        <v>113.4</v>
      </c>
      <c r="H1237" s="19" t="n">
        <f aca="false">G1237*F1237</f>
        <v>113.4</v>
      </c>
      <c r="I1237" s="18" t="s">
        <v>370</v>
      </c>
    </row>
    <row r="1238" customFormat="false" ht="31.8" hidden="false" customHeight="true" outlineLevel="0" collapsed="false">
      <c r="A1238" s="20" t="s">
        <v>368</v>
      </c>
      <c r="B1238" s="15" t="s">
        <v>152</v>
      </c>
      <c r="C1238" s="16" t="n">
        <v>2687</v>
      </c>
      <c r="D1238" s="17" t="s">
        <v>558</v>
      </c>
      <c r="E1238" s="18" t="s">
        <v>17</v>
      </c>
      <c r="F1238" s="18" t="n">
        <v>1</v>
      </c>
      <c r="G1238" s="19" t="n">
        <v>113.4</v>
      </c>
      <c r="H1238" s="19" t="n">
        <f aca="false">G1238*F1238</f>
        <v>113.4</v>
      </c>
      <c r="I1238" s="18" t="s">
        <v>370</v>
      </c>
    </row>
    <row r="1239" customFormat="false" ht="31.8" hidden="false" customHeight="true" outlineLevel="0" collapsed="false">
      <c r="A1239" s="20" t="s">
        <v>368</v>
      </c>
      <c r="B1239" s="15" t="s">
        <v>152</v>
      </c>
      <c r="C1239" s="16" t="n">
        <v>2688</v>
      </c>
      <c r="D1239" s="17" t="s">
        <v>558</v>
      </c>
      <c r="E1239" s="18" t="s">
        <v>17</v>
      </c>
      <c r="F1239" s="18" t="n">
        <v>1</v>
      </c>
      <c r="G1239" s="19" t="n">
        <v>113.4</v>
      </c>
      <c r="H1239" s="19" t="n">
        <f aca="false">G1239*F1239</f>
        <v>113.4</v>
      </c>
      <c r="I1239" s="18" t="s">
        <v>370</v>
      </c>
    </row>
    <row r="1240" customFormat="false" ht="31.8" hidden="false" customHeight="true" outlineLevel="0" collapsed="false">
      <c r="A1240" s="20" t="s">
        <v>368</v>
      </c>
      <c r="B1240" s="15" t="s">
        <v>152</v>
      </c>
      <c r="C1240" s="16" t="n">
        <v>2689</v>
      </c>
      <c r="D1240" s="17" t="s">
        <v>558</v>
      </c>
      <c r="E1240" s="18" t="s">
        <v>17</v>
      </c>
      <c r="F1240" s="18" t="n">
        <v>1</v>
      </c>
      <c r="G1240" s="19" t="n">
        <v>113.4</v>
      </c>
      <c r="H1240" s="19" t="n">
        <f aca="false">G1240*F1240</f>
        <v>113.4</v>
      </c>
      <c r="I1240" s="18" t="s">
        <v>370</v>
      </c>
    </row>
    <row r="1241" customFormat="false" ht="31.8" hidden="false" customHeight="true" outlineLevel="0" collapsed="false">
      <c r="A1241" s="20" t="s">
        <v>368</v>
      </c>
      <c r="B1241" s="15" t="s">
        <v>152</v>
      </c>
      <c r="C1241" s="16" t="n">
        <v>2690</v>
      </c>
      <c r="D1241" s="17" t="s">
        <v>559</v>
      </c>
      <c r="E1241" s="18" t="s">
        <v>17</v>
      </c>
      <c r="F1241" s="18" t="n">
        <v>1</v>
      </c>
      <c r="G1241" s="19" t="n">
        <v>64.65</v>
      </c>
      <c r="H1241" s="19" t="n">
        <f aca="false">G1241*F1241</f>
        <v>64.65</v>
      </c>
      <c r="I1241" s="18" t="s">
        <v>370</v>
      </c>
    </row>
    <row r="1242" customFormat="false" ht="31.8" hidden="false" customHeight="true" outlineLevel="0" collapsed="false">
      <c r="A1242" s="20" t="s">
        <v>368</v>
      </c>
      <c r="B1242" s="15" t="s">
        <v>152</v>
      </c>
      <c r="C1242" s="16" t="n">
        <v>2691</v>
      </c>
      <c r="D1242" s="17" t="s">
        <v>559</v>
      </c>
      <c r="E1242" s="18" t="s">
        <v>17</v>
      </c>
      <c r="F1242" s="18" t="n">
        <v>1</v>
      </c>
      <c r="G1242" s="19" t="n">
        <v>64.65</v>
      </c>
      <c r="H1242" s="19" t="n">
        <f aca="false">G1242*F1242</f>
        <v>64.65</v>
      </c>
      <c r="I1242" s="18" t="s">
        <v>370</v>
      </c>
    </row>
    <row r="1243" customFormat="false" ht="31.8" hidden="false" customHeight="true" outlineLevel="0" collapsed="false">
      <c r="A1243" s="20" t="s">
        <v>368</v>
      </c>
      <c r="B1243" s="15" t="s">
        <v>152</v>
      </c>
      <c r="C1243" s="16" t="n">
        <v>2692</v>
      </c>
      <c r="D1243" s="17" t="s">
        <v>559</v>
      </c>
      <c r="E1243" s="18" t="s">
        <v>17</v>
      </c>
      <c r="F1243" s="18" t="n">
        <v>1</v>
      </c>
      <c r="G1243" s="19" t="n">
        <v>64.65</v>
      </c>
      <c r="H1243" s="19" t="n">
        <f aca="false">G1243*F1243</f>
        <v>64.65</v>
      </c>
      <c r="I1243" s="18" t="s">
        <v>370</v>
      </c>
    </row>
    <row r="1244" customFormat="false" ht="31.8" hidden="false" customHeight="true" outlineLevel="0" collapsed="false">
      <c r="A1244" s="20" t="s">
        <v>368</v>
      </c>
      <c r="B1244" s="15" t="s">
        <v>152</v>
      </c>
      <c r="C1244" s="16" t="n">
        <v>2693</v>
      </c>
      <c r="D1244" s="17" t="s">
        <v>559</v>
      </c>
      <c r="E1244" s="18" t="s">
        <v>17</v>
      </c>
      <c r="F1244" s="18" t="n">
        <v>1</v>
      </c>
      <c r="G1244" s="19" t="n">
        <v>64.65</v>
      </c>
      <c r="H1244" s="19" t="n">
        <f aca="false">G1244*F1244</f>
        <v>64.65</v>
      </c>
      <c r="I1244" s="18" t="s">
        <v>370</v>
      </c>
    </row>
    <row r="1245" customFormat="false" ht="31.8" hidden="false" customHeight="true" outlineLevel="0" collapsed="false">
      <c r="A1245" s="20" t="s">
        <v>368</v>
      </c>
      <c r="B1245" s="15" t="s">
        <v>152</v>
      </c>
      <c r="C1245" s="16" t="n">
        <v>2694</v>
      </c>
      <c r="D1245" s="17" t="s">
        <v>560</v>
      </c>
      <c r="E1245" s="18" t="s">
        <v>17</v>
      </c>
      <c r="F1245" s="18" t="n">
        <v>1</v>
      </c>
      <c r="G1245" s="19" t="n">
        <v>71.89</v>
      </c>
      <c r="H1245" s="19" t="n">
        <f aca="false">G1245*F1245</f>
        <v>71.89</v>
      </c>
      <c r="I1245" s="18" t="s">
        <v>370</v>
      </c>
    </row>
    <row r="1246" customFormat="false" ht="31.8" hidden="false" customHeight="true" outlineLevel="0" collapsed="false">
      <c r="A1246" s="20" t="s">
        <v>368</v>
      </c>
      <c r="B1246" s="15" t="s">
        <v>152</v>
      </c>
      <c r="C1246" s="16" t="n">
        <v>2695</v>
      </c>
      <c r="D1246" s="17" t="s">
        <v>560</v>
      </c>
      <c r="E1246" s="18" t="s">
        <v>17</v>
      </c>
      <c r="F1246" s="18" t="n">
        <v>1</v>
      </c>
      <c r="G1246" s="19" t="n">
        <v>71.89</v>
      </c>
      <c r="H1246" s="19" t="n">
        <f aca="false">G1246*F1246</f>
        <v>71.89</v>
      </c>
      <c r="I1246" s="18" t="s">
        <v>370</v>
      </c>
    </row>
    <row r="1247" customFormat="false" ht="31.8" hidden="false" customHeight="true" outlineLevel="0" collapsed="false">
      <c r="A1247" s="20" t="s">
        <v>368</v>
      </c>
      <c r="B1247" s="15" t="s">
        <v>152</v>
      </c>
      <c r="C1247" s="16" t="n">
        <v>2696</v>
      </c>
      <c r="D1247" s="17" t="s">
        <v>560</v>
      </c>
      <c r="E1247" s="18" t="s">
        <v>17</v>
      </c>
      <c r="F1247" s="18" t="n">
        <v>1</v>
      </c>
      <c r="G1247" s="19" t="n">
        <v>71.89</v>
      </c>
      <c r="H1247" s="19" t="n">
        <f aca="false">G1247*F1247</f>
        <v>71.89</v>
      </c>
      <c r="I1247" s="18" t="s">
        <v>370</v>
      </c>
    </row>
    <row r="1248" customFormat="false" ht="31.8" hidden="false" customHeight="true" outlineLevel="0" collapsed="false">
      <c r="A1248" s="20" t="s">
        <v>368</v>
      </c>
      <c r="B1248" s="15" t="s">
        <v>152</v>
      </c>
      <c r="C1248" s="16" t="n">
        <v>2697</v>
      </c>
      <c r="D1248" s="17" t="s">
        <v>561</v>
      </c>
      <c r="E1248" s="18" t="s">
        <v>17</v>
      </c>
      <c r="F1248" s="18" t="n">
        <v>1</v>
      </c>
      <c r="G1248" s="19" t="n">
        <v>99.95</v>
      </c>
      <c r="H1248" s="19" t="n">
        <f aca="false">G1248*F1248</f>
        <v>99.95</v>
      </c>
      <c r="I1248" s="18" t="s">
        <v>370</v>
      </c>
    </row>
    <row r="1249" customFormat="false" ht="31.8" hidden="false" customHeight="true" outlineLevel="0" collapsed="false">
      <c r="A1249" s="20" t="s">
        <v>368</v>
      </c>
      <c r="B1249" s="15" t="s">
        <v>152</v>
      </c>
      <c r="C1249" s="16" t="n">
        <v>2698</v>
      </c>
      <c r="D1249" s="17" t="s">
        <v>561</v>
      </c>
      <c r="E1249" s="18" t="s">
        <v>17</v>
      </c>
      <c r="F1249" s="18" t="n">
        <v>1</v>
      </c>
      <c r="G1249" s="19" t="n">
        <v>99.95</v>
      </c>
      <c r="H1249" s="19" t="n">
        <f aca="false">G1249*F1249</f>
        <v>99.95</v>
      </c>
      <c r="I1249" s="18" t="s">
        <v>370</v>
      </c>
    </row>
    <row r="1250" customFormat="false" ht="31.8" hidden="false" customHeight="true" outlineLevel="0" collapsed="false">
      <c r="A1250" s="20" t="s">
        <v>368</v>
      </c>
      <c r="B1250" s="15" t="s">
        <v>152</v>
      </c>
      <c r="C1250" s="16" t="n">
        <v>2699</v>
      </c>
      <c r="D1250" s="17" t="s">
        <v>561</v>
      </c>
      <c r="E1250" s="18" t="s">
        <v>17</v>
      </c>
      <c r="F1250" s="18" t="n">
        <v>1</v>
      </c>
      <c r="G1250" s="19" t="n">
        <v>99.95</v>
      </c>
      <c r="H1250" s="19" t="n">
        <f aca="false">G1250*F1250</f>
        <v>99.95</v>
      </c>
      <c r="I1250" s="18" t="s">
        <v>370</v>
      </c>
    </row>
    <row r="1251" customFormat="false" ht="31.8" hidden="false" customHeight="true" outlineLevel="0" collapsed="false">
      <c r="A1251" s="20" t="s">
        <v>368</v>
      </c>
      <c r="B1251" s="15" t="s">
        <v>152</v>
      </c>
      <c r="C1251" s="16" t="n">
        <v>2700</v>
      </c>
      <c r="D1251" s="17" t="s">
        <v>562</v>
      </c>
      <c r="E1251" s="18" t="s">
        <v>17</v>
      </c>
      <c r="F1251" s="18" t="n">
        <v>1</v>
      </c>
      <c r="G1251" s="19" t="n">
        <v>50.4</v>
      </c>
      <c r="H1251" s="19" t="n">
        <f aca="false">G1251*F1251</f>
        <v>50.4</v>
      </c>
      <c r="I1251" s="18" t="s">
        <v>370</v>
      </c>
    </row>
    <row r="1252" customFormat="false" ht="31.8" hidden="false" customHeight="true" outlineLevel="0" collapsed="false">
      <c r="A1252" s="20" t="s">
        <v>368</v>
      </c>
      <c r="B1252" s="15" t="s">
        <v>152</v>
      </c>
      <c r="C1252" s="16" t="n">
        <v>2701</v>
      </c>
      <c r="D1252" s="17" t="s">
        <v>562</v>
      </c>
      <c r="E1252" s="18" t="s">
        <v>17</v>
      </c>
      <c r="F1252" s="18" t="n">
        <v>1</v>
      </c>
      <c r="G1252" s="19" t="n">
        <v>50.4</v>
      </c>
      <c r="H1252" s="19" t="n">
        <f aca="false">G1252*F1252</f>
        <v>50.4</v>
      </c>
      <c r="I1252" s="18" t="s">
        <v>370</v>
      </c>
    </row>
    <row r="1253" customFormat="false" ht="31.8" hidden="false" customHeight="true" outlineLevel="0" collapsed="false">
      <c r="A1253" s="20" t="s">
        <v>368</v>
      </c>
      <c r="B1253" s="15" t="s">
        <v>152</v>
      </c>
      <c r="C1253" s="16" t="n">
        <v>2702</v>
      </c>
      <c r="D1253" s="17" t="s">
        <v>562</v>
      </c>
      <c r="E1253" s="18" t="s">
        <v>17</v>
      </c>
      <c r="F1253" s="18" t="n">
        <v>1</v>
      </c>
      <c r="G1253" s="19" t="n">
        <v>50.4</v>
      </c>
      <c r="H1253" s="19" t="n">
        <f aca="false">G1253*F1253</f>
        <v>50.4</v>
      </c>
      <c r="I1253" s="18" t="s">
        <v>370</v>
      </c>
    </row>
    <row r="1254" customFormat="false" ht="31.8" hidden="false" customHeight="true" outlineLevel="0" collapsed="false">
      <c r="A1254" s="20" t="s">
        <v>368</v>
      </c>
      <c r="B1254" s="15" t="s">
        <v>152</v>
      </c>
      <c r="C1254" s="16" t="n">
        <v>2703</v>
      </c>
      <c r="D1254" s="17" t="s">
        <v>553</v>
      </c>
      <c r="E1254" s="18" t="s">
        <v>17</v>
      </c>
      <c r="F1254" s="18" t="n">
        <v>1</v>
      </c>
      <c r="G1254" s="19" t="n">
        <v>49.55</v>
      </c>
      <c r="H1254" s="19" t="n">
        <f aca="false">G1254*F1254</f>
        <v>49.55</v>
      </c>
      <c r="I1254" s="18" t="s">
        <v>370</v>
      </c>
    </row>
    <row r="1255" customFormat="false" ht="31.8" hidden="false" customHeight="true" outlineLevel="0" collapsed="false">
      <c r="A1255" s="20" t="s">
        <v>368</v>
      </c>
      <c r="B1255" s="15" t="s">
        <v>152</v>
      </c>
      <c r="C1255" s="16" t="n">
        <v>2704</v>
      </c>
      <c r="D1255" s="17" t="s">
        <v>563</v>
      </c>
      <c r="E1255" s="18" t="s">
        <v>17</v>
      </c>
      <c r="F1255" s="18" t="n">
        <v>1</v>
      </c>
      <c r="G1255" s="19" t="n">
        <v>33.6</v>
      </c>
      <c r="H1255" s="19" t="n">
        <f aca="false">G1255*F1255</f>
        <v>33.6</v>
      </c>
      <c r="I1255" s="18" t="s">
        <v>370</v>
      </c>
    </row>
    <row r="1256" customFormat="false" ht="31.8" hidden="false" customHeight="true" outlineLevel="0" collapsed="false">
      <c r="A1256" s="20" t="s">
        <v>368</v>
      </c>
      <c r="B1256" s="15" t="s">
        <v>152</v>
      </c>
      <c r="C1256" s="16" t="n">
        <v>2705</v>
      </c>
      <c r="D1256" s="17" t="s">
        <v>563</v>
      </c>
      <c r="E1256" s="18" t="s">
        <v>17</v>
      </c>
      <c r="F1256" s="18" t="n">
        <v>1</v>
      </c>
      <c r="G1256" s="19" t="n">
        <v>33.6</v>
      </c>
      <c r="H1256" s="19" t="n">
        <f aca="false">G1256*F1256</f>
        <v>33.6</v>
      </c>
      <c r="I1256" s="18" t="s">
        <v>370</v>
      </c>
    </row>
    <row r="1257" customFormat="false" ht="31.8" hidden="false" customHeight="true" outlineLevel="0" collapsed="false">
      <c r="A1257" s="20" t="s">
        <v>368</v>
      </c>
      <c r="B1257" s="15" t="s">
        <v>152</v>
      </c>
      <c r="C1257" s="16" t="n">
        <v>2706</v>
      </c>
      <c r="D1257" s="17" t="s">
        <v>563</v>
      </c>
      <c r="E1257" s="18" t="s">
        <v>17</v>
      </c>
      <c r="F1257" s="18" t="n">
        <v>1</v>
      </c>
      <c r="G1257" s="19" t="n">
        <v>33.6</v>
      </c>
      <c r="H1257" s="19" t="n">
        <f aca="false">G1257*F1257</f>
        <v>33.6</v>
      </c>
      <c r="I1257" s="18" t="s">
        <v>370</v>
      </c>
    </row>
    <row r="1258" customFormat="false" ht="31.8" hidden="false" customHeight="true" outlineLevel="0" collapsed="false">
      <c r="A1258" s="20" t="s">
        <v>368</v>
      </c>
      <c r="B1258" s="15" t="s">
        <v>152</v>
      </c>
      <c r="C1258" s="16" t="n">
        <v>2707</v>
      </c>
      <c r="D1258" s="17" t="s">
        <v>564</v>
      </c>
      <c r="E1258" s="18" t="s">
        <v>17</v>
      </c>
      <c r="F1258" s="18" t="n">
        <v>1</v>
      </c>
      <c r="G1258" s="19" t="n">
        <v>50.4</v>
      </c>
      <c r="H1258" s="19" t="n">
        <f aca="false">G1258*F1258</f>
        <v>50.4</v>
      </c>
      <c r="I1258" s="18" t="s">
        <v>370</v>
      </c>
    </row>
    <row r="1259" customFormat="false" ht="31.8" hidden="false" customHeight="true" outlineLevel="0" collapsed="false">
      <c r="A1259" s="20" t="s">
        <v>368</v>
      </c>
      <c r="B1259" s="15" t="s">
        <v>152</v>
      </c>
      <c r="C1259" s="16" t="n">
        <v>2708</v>
      </c>
      <c r="D1259" s="17" t="s">
        <v>564</v>
      </c>
      <c r="E1259" s="18" t="s">
        <v>17</v>
      </c>
      <c r="F1259" s="18" t="n">
        <v>1</v>
      </c>
      <c r="G1259" s="19" t="n">
        <v>50.4</v>
      </c>
      <c r="H1259" s="19" t="n">
        <f aca="false">G1259*F1259</f>
        <v>50.4</v>
      </c>
      <c r="I1259" s="18" t="s">
        <v>370</v>
      </c>
    </row>
    <row r="1260" customFormat="false" ht="31.8" hidden="false" customHeight="true" outlineLevel="0" collapsed="false">
      <c r="A1260" s="20" t="s">
        <v>368</v>
      </c>
      <c r="B1260" s="15" t="s">
        <v>152</v>
      </c>
      <c r="C1260" s="16" t="n">
        <v>2709</v>
      </c>
      <c r="D1260" s="17" t="s">
        <v>564</v>
      </c>
      <c r="E1260" s="18" t="s">
        <v>17</v>
      </c>
      <c r="F1260" s="18" t="n">
        <v>1</v>
      </c>
      <c r="G1260" s="19" t="n">
        <v>50.4</v>
      </c>
      <c r="H1260" s="19" t="n">
        <f aca="false">G1260*F1260</f>
        <v>50.4</v>
      </c>
      <c r="I1260" s="18" t="s">
        <v>370</v>
      </c>
    </row>
    <row r="1261" customFormat="false" ht="31.8" hidden="false" customHeight="true" outlineLevel="0" collapsed="false">
      <c r="A1261" s="20" t="s">
        <v>368</v>
      </c>
      <c r="B1261" s="15" t="s">
        <v>152</v>
      </c>
      <c r="C1261" s="16" t="n">
        <v>2710</v>
      </c>
      <c r="D1261" s="17" t="s">
        <v>565</v>
      </c>
      <c r="E1261" s="18" t="s">
        <v>17</v>
      </c>
      <c r="F1261" s="18" t="n">
        <v>1</v>
      </c>
      <c r="G1261" s="19" t="n">
        <v>22</v>
      </c>
      <c r="H1261" s="19" t="n">
        <f aca="false">G1261*F1261</f>
        <v>22</v>
      </c>
      <c r="I1261" s="18" t="s">
        <v>370</v>
      </c>
    </row>
    <row r="1262" customFormat="false" ht="31.8" hidden="false" customHeight="true" outlineLevel="0" collapsed="false">
      <c r="A1262" s="20" t="s">
        <v>368</v>
      </c>
      <c r="B1262" s="15" t="s">
        <v>152</v>
      </c>
      <c r="C1262" s="16" t="n">
        <v>2711</v>
      </c>
      <c r="D1262" s="17" t="s">
        <v>565</v>
      </c>
      <c r="E1262" s="18" t="s">
        <v>17</v>
      </c>
      <c r="F1262" s="18" t="n">
        <v>1</v>
      </c>
      <c r="G1262" s="19" t="n">
        <v>22</v>
      </c>
      <c r="H1262" s="19" t="n">
        <f aca="false">G1262*F1262</f>
        <v>22</v>
      </c>
      <c r="I1262" s="18" t="s">
        <v>370</v>
      </c>
    </row>
    <row r="1263" customFormat="false" ht="31.8" hidden="false" customHeight="true" outlineLevel="0" collapsed="false">
      <c r="A1263" s="20" t="s">
        <v>368</v>
      </c>
      <c r="B1263" s="15" t="s">
        <v>152</v>
      </c>
      <c r="C1263" s="16" t="n">
        <v>2712</v>
      </c>
      <c r="D1263" s="17" t="s">
        <v>565</v>
      </c>
      <c r="E1263" s="18" t="s">
        <v>17</v>
      </c>
      <c r="F1263" s="18" t="n">
        <v>1</v>
      </c>
      <c r="G1263" s="19" t="n">
        <v>22</v>
      </c>
      <c r="H1263" s="19" t="n">
        <f aca="false">G1263*F1263</f>
        <v>22</v>
      </c>
      <c r="I1263" s="18" t="s">
        <v>370</v>
      </c>
    </row>
    <row r="1264" customFormat="false" ht="31.8" hidden="false" customHeight="true" outlineLevel="0" collapsed="false">
      <c r="A1264" s="20" t="s">
        <v>368</v>
      </c>
      <c r="B1264" s="15" t="s">
        <v>152</v>
      </c>
      <c r="C1264" s="16" t="n">
        <v>2713</v>
      </c>
      <c r="D1264" s="17" t="s">
        <v>565</v>
      </c>
      <c r="E1264" s="18" t="s">
        <v>17</v>
      </c>
      <c r="F1264" s="18" t="n">
        <v>1</v>
      </c>
      <c r="G1264" s="19" t="n">
        <v>22</v>
      </c>
      <c r="H1264" s="19" t="n">
        <f aca="false">G1264*F1264</f>
        <v>22</v>
      </c>
      <c r="I1264" s="18" t="s">
        <v>370</v>
      </c>
    </row>
    <row r="1265" customFormat="false" ht="31.8" hidden="false" customHeight="true" outlineLevel="0" collapsed="false">
      <c r="A1265" s="20" t="s">
        <v>368</v>
      </c>
      <c r="B1265" s="15" t="s">
        <v>152</v>
      </c>
      <c r="C1265" s="16" t="n">
        <v>2714</v>
      </c>
      <c r="D1265" s="17" t="s">
        <v>566</v>
      </c>
      <c r="E1265" s="18" t="s">
        <v>17</v>
      </c>
      <c r="F1265" s="18" t="n">
        <v>1</v>
      </c>
      <c r="G1265" s="19" t="n">
        <v>21.9</v>
      </c>
      <c r="H1265" s="19" t="n">
        <f aca="false">G1265*F1265</f>
        <v>21.9</v>
      </c>
      <c r="I1265" s="18" t="s">
        <v>370</v>
      </c>
    </row>
    <row r="1266" customFormat="false" ht="31.8" hidden="false" customHeight="true" outlineLevel="0" collapsed="false">
      <c r="A1266" s="20" t="s">
        <v>368</v>
      </c>
      <c r="B1266" s="15" t="s">
        <v>152</v>
      </c>
      <c r="C1266" s="16" t="n">
        <v>2715</v>
      </c>
      <c r="D1266" s="17" t="s">
        <v>566</v>
      </c>
      <c r="E1266" s="18" t="s">
        <v>17</v>
      </c>
      <c r="F1266" s="18" t="n">
        <v>1</v>
      </c>
      <c r="G1266" s="19" t="n">
        <v>21.9</v>
      </c>
      <c r="H1266" s="19" t="n">
        <f aca="false">G1266*F1266</f>
        <v>21.9</v>
      </c>
      <c r="I1266" s="18" t="s">
        <v>370</v>
      </c>
    </row>
    <row r="1267" customFormat="false" ht="31.8" hidden="false" customHeight="true" outlineLevel="0" collapsed="false">
      <c r="A1267" s="20" t="s">
        <v>368</v>
      </c>
      <c r="B1267" s="15" t="s">
        <v>152</v>
      </c>
      <c r="C1267" s="16" t="n">
        <v>2716</v>
      </c>
      <c r="D1267" s="17" t="s">
        <v>566</v>
      </c>
      <c r="E1267" s="18" t="s">
        <v>17</v>
      </c>
      <c r="F1267" s="18" t="n">
        <v>1</v>
      </c>
      <c r="G1267" s="19" t="n">
        <v>21.9</v>
      </c>
      <c r="H1267" s="19" t="n">
        <f aca="false">G1267*F1267</f>
        <v>21.9</v>
      </c>
      <c r="I1267" s="18" t="s">
        <v>370</v>
      </c>
    </row>
    <row r="1268" customFormat="false" ht="31.8" hidden="false" customHeight="true" outlineLevel="0" collapsed="false">
      <c r="A1268" s="20" t="s">
        <v>368</v>
      </c>
      <c r="B1268" s="15" t="s">
        <v>152</v>
      </c>
      <c r="C1268" s="16" t="n">
        <v>2717</v>
      </c>
      <c r="D1268" s="17" t="s">
        <v>566</v>
      </c>
      <c r="E1268" s="18" t="s">
        <v>17</v>
      </c>
      <c r="F1268" s="18" t="n">
        <v>1</v>
      </c>
      <c r="G1268" s="19" t="n">
        <v>21.9</v>
      </c>
      <c r="H1268" s="19" t="n">
        <f aca="false">G1268*F1268</f>
        <v>21.9</v>
      </c>
      <c r="I1268" s="18" t="s">
        <v>370</v>
      </c>
    </row>
    <row r="1269" customFormat="false" ht="31.8" hidden="false" customHeight="true" outlineLevel="0" collapsed="false">
      <c r="A1269" s="20" t="s">
        <v>368</v>
      </c>
      <c r="B1269" s="15" t="s">
        <v>152</v>
      </c>
      <c r="C1269" s="16" t="n">
        <v>2718</v>
      </c>
      <c r="D1269" s="17" t="s">
        <v>533</v>
      </c>
      <c r="E1269" s="18" t="s">
        <v>17</v>
      </c>
      <c r="F1269" s="18" t="n">
        <v>1</v>
      </c>
      <c r="G1269" s="19" t="n">
        <v>54.5</v>
      </c>
      <c r="H1269" s="19" t="n">
        <f aca="false">G1269*F1269</f>
        <v>54.5</v>
      </c>
      <c r="I1269" s="18" t="s">
        <v>370</v>
      </c>
    </row>
    <row r="1270" customFormat="false" ht="31.8" hidden="false" customHeight="true" outlineLevel="0" collapsed="false">
      <c r="A1270" s="20" t="s">
        <v>368</v>
      </c>
      <c r="B1270" s="15" t="s">
        <v>152</v>
      </c>
      <c r="C1270" s="16" t="n">
        <v>2719</v>
      </c>
      <c r="D1270" s="17" t="s">
        <v>533</v>
      </c>
      <c r="E1270" s="18" t="s">
        <v>17</v>
      </c>
      <c r="F1270" s="18" t="n">
        <v>1</v>
      </c>
      <c r="G1270" s="19" t="n">
        <v>54.5</v>
      </c>
      <c r="H1270" s="19" t="n">
        <f aca="false">G1270*F1270</f>
        <v>54.5</v>
      </c>
      <c r="I1270" s="18" t="s">
        <v>370</v>
      </c>
    </row>
    <row r="1271" customFormat="false" ht="31.8" hidden="false" customHeight="true" outlineLevel="0" collapsed="false">
      <c r="A1271" s="20" t="s">
        <v>368</v>
      </c>
      <c r="B1271" s="15" t="s">
        <v>152</v>
      </c>
      <c r="C1271" s="16" t="n">
        <v>2720</v>
      </c>
      <c r="D1271" s="17" t="s">
        <v>533</v>
      </c>
      <c r="E1271" s="18" t="s">
        <v>17</v>
      </c>
      <c r="F1271" s="18" t="n">
        <v>1</v>
      </c>
      <c r="G1271" s="19" t="n">
        <v>54.5</v>
      </c>
      <c r="H1271" s="19" t="n">
        <f aca="false">G1271*F1271</f>
        <v>54.5</v>
      </c>
      <c r="I1271" s="18" t="s">
        <v>370</v>
      </c>
    </row>
    <row r="1272" customFormat="false" ht="31.8" hidden="false" customHeight="true" outlineLevel="0" collapsed="false">
      <c r="A1272" s="20" t="s">
        <v>368</v>
      </c>
      <c r="B1272" s="15" t="s">
        <v>152</v>
      </c>
      <c r="C1272" s="16" t="n">
        <v>2721</v>
      </c>
      <c r="D1272" s="17" t="s">
        <v>567</v>
      </c>
      <c r="E1272" s="18" t="s">
        <v>17</v>
      </c>
      <c r="F1272" s="18" t="n">
        <v>1</v>
      </c>
      <c r="G1272" s="19" t="n">
        <v>78.12</v>
      </c>
      <c r="H1272" s="19" t="n">
        <f aca="false">G1272*F1272</f>
        <v>78.12</v>
      </c>
      <c r="I1272" s="18" t="s">
        <v>370</v>
      </c>
    </row>
    <row r="1273" customFormat="false" ht="31.8" hidden="false" customHeight="true" outlineLevel="0" collapsed="false">
      <c r="A1273" s="20" t="s">
        <v>368</v>
      </c>
      <c r="B1273" s="15" t="s">
        <v>152</v>
      </c>
      <c r="C1273" s="16" t="n">
        <v>2722</v>
      </c>
      <c r="D1273" s="17" t="s">
        <v>567</v>
      </c>
      <c r="E1273" s="18" t="s">
        <v>17</v>
      </c>
      <c r="F1273" s="18" t="n">
        <v>1</v>
      </c>
      <c r="G1273" s="19" t="n">
        <v>78.12</v>
      </c>
      <c r="H1273" s="19" t="n">
        <f aca="false">G1273*F1273</f>
        <v>78.12</v>
      </c>
      <c r="I1273" s="18" t="s">
        <v>370</v>
      </c>
    </row>
    <row r="1274" customFormat="false" ht="31.8" hidden="false" customHeight="true" outlineLevel="0" collapsed="false">
      <c r="A1274" s="20" t="s">
        <v>368</v>
      </c>
      <c r="B1274" s="15" t="s">
        <v>152</v>
      </c>
      <c r="C1274" s="16" t="n">
        <v>2723</v>
      </c>
      <c r="D1274" s="17" t="s">
        <v>567</v>
      </c>
      <c r="E1274" s="18" t="s">
        <v>17</v>
      </c>
      <c r="F1274" s="18" t="n">
        <v>1</v>
      </c>
      <c r="G1274" s="19" t="n">
        <v>78.12</v>
      </c>
      <c r="H1274" s="19" t="n">
        <f aca="false">G1274*F1274</f>
        <v>78.12</v>
      </c>
      <c r="I1274" s="18" t="s">
        <v>370</v>
      </c>
    </row>
    <row r="1275" customFormat="false" ht="31.8" hidden="false" customHeight="true" outlineLevel="0" collapsed="false">
      <c r="A1275" s="20" t="s">
        <v>368</v>
      </c>
      <c r="B1275" s="15" t="s">
        <v>152</v>
      </c>
      <c r="C1275" s="16" t="n">
        <v>2724</v>
      </c>
      <c r="D1275" s="17" t="s">
        <v>568</v>
      </c>
      <c r="E1275" s="18" t="s">
        <v>17</v>
      </c>
      <c r="F1275" s="18" t="n">
        <v>1</v>
      </c>
      <c r="G1275" s="19" t="n">
        <v>51.6</v>
      </c>
      <c r="H1275" s="19" t="n">
        <f aca="false">G1275*F1275</f>
        <v>51.6</v>
      </c>
      <c r="I1275" s="18" t="s">
        <v>370</v>
      </c>
    </row>
    <row r="1276" customFormat="false" ht="31.8" hidden="false" customHeight="true" outlineLevel="0" collapsed="false">
      <c r="A1276" s="20" t="s">
        <v>368</v>
      </c>
      <c r="B1276" s="15" t="s">
        <v>152</v>
      </c>
      <c r="C1276" s="16" t="n">
        <v>2725</v>
      </c>
      <c r="D1276" s="17" t="s">
        <v>568</v>
      </c>
      <c r="E1276" s="18" t="s">
        <v>17</v>
      </c>
      <c r="F1276" s="18" t="n">
        <v>1</v>
      </c>
      <c r="G1276" s="19" t="n">
        <v>51.6</v>
      </c>
      <c r="H1276" s="19" t="n">
        <f aca="false">G1276*F1276</f>
        <v>51.6</v>
      </c>
      <c r="I1276" s="18" t="s">
        <v>370</v>
      </c>
    </row>
    <row r="1277" customFormat="false" ht="31.8" hidden="false" customHeight="true" outlineLevel="0" collapsed="false">
      <c r="A1277" s="20" t="s">
        <v>368</v>
      </c>
      <c r="B1277" s="15" t="s">
        <v>152</v>
      </c>
      <c r="C1277" s="16" t="n">
        <v>2726</v>
      </c>
      <c r="D1277" s="17" t="s">
        <v>568</v>
      </c>
      <c r="E1277" s="18" t="s">
        <v>17</v>
      </c>
      <c r="F1277" s="18" t="n">
        <v>1</v>
      </c>
      <c r="G1277" s="19" t="n">
        <v>51.6</v>
      </c>
      <c r="H1277" s="19" t="n">
        <f aca="false">G1277*F1277</f>
        <v>51.6</v>
      </c>
      <c r="I1277" s="18" t="s">
        <v>370</v>
      </c>
    </row>
    <row r="1278" customFormat="false" ht="31.8" hidden="false" customHeight="true" outlineLevel="0" collapsed="false">
      <c r="A1278" s="20" t="s">
        <v>368</v>
      </c>
      <c r="B1278" s="15" t="s">
        <v>152</v>
      </c>
      <c r="C1278" s="16" t="n">
        <v>2727</v>
      </c>
      <c r="D1278" s="17" t="s">
        <v>569</v>
      </c>
      <c r="E1278" s="18" t="s">
        <v>17</v>
      </c>
      <c r="F1278" s="18" t="n">
        <v>1</v>
      </c>
      <c r="G1278" s="19" t="n">
        <v>33.5</v>
      </c>
      <c r="H1278" s="19" t="n">
        <f aca="false">G1278*F1278</f>
        <v>33.5</v>
      </c>
      <c r="I1278" s="18" t="s">
        <v>370</v>
      </c>
    </row>
    <row r="1279" customFormat="false" ht="31.8" hidden="false" customHeight="true" outlineLevel="0" collapsed="false">
      <c r="A1279" s="20" t="s">
        <v>368</v>
      </c>
      <c r="B1279" s="15" t="s">
        <v>152</v>
      </c>
      <c r="C1279" s="16" t="n">
        <v>2728</v>
      </c>
      <c r="D1279" s="17" t="s">
        <v>569</v>
      </c>
      <c r="E1279" s="18" t="s">
        <v>17</v>
      </c>
      <c r="F1279" s="18" t="n">
        <v>1</v>
      </c>
      <c r="G1279" s="19" t="n">
        <v>33.5</v>
      </c>
      <c r="H1279" s="19" t="n">
        <f aca="false">G1279*F1279</f>
        <v>33.5</v>
      </c>
      <c r="I1279" s="18" t="s">
        <v>370</v>
      </c>
    </row>
    <row r="1280" customFormat="false" ht="31.8" hidden="false" customHeight="true" outlineLevel="0" collapsed="false">
      <c r="A1280" s="20" t="s">
        <v>368</v>
      </c>
      <c r="B1280" s="15" t="s">
        <v>152</v>
      </c>
      <c r="C1280" s="16" t="n">
        <v>2729</v>
      </c>
      <c r="D1280" s="17" t="s">
        <v>569</v>
      </c>
      <c r="E1280" s="18" t="s">
        <v>17</v>
      </c>
      <c r="F1280" s="18" t="n">
        <v>1</v>
      </c>
      <c r="G1280" s="19" t="n">
        <v>33.5</v>
      </c>
      <c r="H1280" s="19" t="n">
        <f aca="false">G1280*F1280</f>
        <v>33.5</v>
      </c>
      <c r="I1280" s="18" t="s">
        <v>370</v>
      </c>
    </row>
    <row r="1281" customFormat="false" ht="31.8" hidden="false" customHeight="true" outlineLevel="0" collapsed="false">
      <c r="A1281" s="20" t="s">
        <v>368</v>
      </c>
      <c r="B1281" s="15" t="s">
        <v>152</v>
      </c>
      <c r="C1281" s="16" t="n">
        <v>2730</v>
      </c>
      <c r="D1281" s="17" t="s">
        <v>570</v>
      </c>
      <c r="E1281" s="18" t="s">
        <v>17</v>
      </c>
      <c r="F1281" s="18" t="n">
        <v>1</v>
      </c>
      <c r="G1281" s="19" t="n">
        <v>28.55</v>
      </c>
      <c r="H1281" s="19" t="n">
        <f aca="false">G1281*F1281</f>
        <v>28.55</v>
      </c>
      <c r="I1281" s="18" t="s">
        <v>370</v>
      </c>
    </row>
    <row r="1282" customFormat="false" ht="31.8" hidden="false" customHeight="true" outlineLevel="0" collapsed="false">
      <c r="A1282" s="20" t="s">
        <v>368</v>
      </c>
      <c r="B1282" s="15" t="s">
        <v>152</v>
      </c>
      <c r="C1282" s="16" t="n">
        <v>2731</v>
      </c>
      <c r="D1282" s="17" t="s">
        <v>570</v>
      </c>
      <c r="E1282" s="18" t="s">
        <v>17</v>
      </c>
      <c r="F1282" s="18" t="n">
        <v>1</v>
      </c>
      <c r="G1282" s="19" t="n">
        <v>28.55</v>
      </c>
      <c r="H1282" s="19" t="n">
        <f aca="false">G1282*F1282</f>
        <v>28.55</v>
      </c>
      <c r="I1282" s="18" t="s">
        <v>370</v>
      </c>
    </row>
    <row r="1283" customFormat="false" ht="31.8" hidden="false" customHeight="true" outlineLevel="0" collapsed="false">
      <c r="A1283" s="20" t="s">
        <v>368</v>
      </c>
      <c r="B1283" s="15" t="s">
        <v>152</v>
      </c>
      <c r="C1283" s="16" t="n">
        <v>2732</v>
      </c>
      <c r="D1283" s="17" t="s">
        <v>570</v>
      </c>
      <c r="E1283" s="18" t="s">
        <v>17</v>
      </c>
      <c r="F1283" s="18" t="n">
        <v>1</v>
      </c>
      <c r="G1283" s="19" t="n">
        <v>28.55</v>
      </c>
      <c r="H1283" s="19" t="n">
        <f aca="false">G1283*F1283</f>
        <v>28.55</v>
      </c>
      <c r="I1283" s="18" t="s">
        <v>370</v>
      </c>
    </row>
    <row r="1284" customFormat="false" ht="31.8" hidden="false" customHeight="true" outlineLevel="0" collapsed="false">
      <c r="A1284" s="20" t="s">
        <v>368</v>
      </c>
      <c r="B1284" s="15" t="s">
        <v>152</v>
      </c>
      <c r="C1284" s="16" t="n">
        <v>2733</v>
      </c>
      <c r="D1284" s="17" t="s">
        <v>571</v>
      </c>
      <c r="E1284" s="18" t="s">
        <v>17</v>
      </c>
      <c r="F1284" s="18" t="n">
        <v>1</v>
      </c>
      <c r="G1284" s="19" t="n">
        <v>31.9</v>
      </c>
      <c r="H1284" s="19" t="n">
        <f aca="false">G1284*F1284</f>
        <v>31.9</v>
      </c>
      <c r="I1284" s="18" t="s">
        <v>370</v>
      </c>
    </row>
    <row r="1285" customFormat="false" ht="31.8" hidden="false" customHeight="true" outlineLevel="0" collapsed="false">
      <c r="A1285" s="20" t="s">
        <v>368</v>
      </c>
      <c r="B1285" s="15" t="s">
        <v>152</v>
      </c>
      <c r="C1285" s="16" t="n">
        <v>2734</v>
      </c>
      <c r="D1285" s="17" t="s">
        <v>571</v>
      </c>
      <c r="E1285" s="18" t="s">
        <v>17</v>
      </c>
      <c r="F1285" s="18" t="n">
        <v>1</v>
      </c>
      <c r="G1285" s="19" t="n">
        <v>31.9</v>
      </c>
      <c r="H1285" s="19" t="n">
        <f aca="false">G1285*F1285</f>
        <v>31.9</v>
      </c>
      <c r="I1285" s="18" t="s">
        <v>370</v>
      </c>
    </row>
    <row r="1286" customFormat="false" ht="31.8" hidden="false" customHeight="true" outlineLevel="0" collapsed="false">
      <c r="A1286" s="20" t="s">
        <v>368</v>
      </c>
      <c r="B1286" s="15" t="s">
        <v>152</v>
      </c>
      <c r="C1286" s="16" t="n">
        <v>2735</v>
      </c>
      <c r="D1286" s="17" t="s">
        <v>571</v>
      </c>
      <c r="E1286" s="18" t="s">
        <v>17</v>
      </c>
      <c r="F1286" s="18" t="n">
        <v>1</v>
      </c>
      <c r="G1286" s="19" t="n">
        <v>31.9</v>
      </c>
      <c r="H1286" s="19" t="n">
        <f aca="false">G1286*F1286</f>
        <v>31.9</v>
      </c>
      <c r="I1286" s="18" t="s">
        <v>370</v>
      </c>
    </row>
    <row r="1287" customFormat="false" ht="31.8" hidden="false" customHeight="true" outlineLevel="0" collapsed="false">
      <c r="A1287" s="20" t="s">
        <v>368</v>
      </c>
      <c r="B1287" s="15" t="s">
        <v>152</v>
      </c>
      <c r="C1287" s="16" t="n">
        <v>2736</v>
      </c>
      <c r="D1287" s="17" t="s">
        <v>541</v>
      </c>
      <c r="E1287" s="18" t="s">
        <v>17</v>
      </c>
      <c r="F1287" s="18" t="n">
        <v>1</v>
      </c>
      <c r="G1287" s="19" t="n">
        <v>29.4</v>
      </c>
      <c r="H1287" s="19" t="n">
        <f aca="false">G1287*F1287</f>
        <v>29.4</v>
      </c>
      <c r="I1287" s="18" t="s">
        <v>370</v>
      </c>
    </row>
    <row r="1288" customFormat="false" ht="31.8" hidden="false" customHeight="true" outlineLevel="0" collapsed="false">
      <c r="A1288" s="20" t="s">
        <v>368</v>
      </c>
      <c r="B1288" s="15" t="s">
        <v>152</v>
      </c>
      <c r="C1288" s="16" t="n">
        <v>2737</v>
      </c>
      <c r="D1288" s="17" t="s">
        <v>541</v>
      </c>
      <c r="E1288" s="18" t="s">
        <v>17</v>
      </c>
      <c r="F1288" s="18" t="n">
        <v>1</v>
      </c>
      <c r="G1288" s="19" t="n">
        <v>29.4</v>
      </c>
      <c r="H1288" s="19" t="n">
        <f aca="false">G1288*F1288</f>
        <v>29.4</v>
      </c>
      <c r="I1288" s="18" t="s">
        <v>370</v>
      </c>
    </row>
    <row r="1289" customFormat="false" ht="31.8" hidden="false" customHeight="true" outlineLevel="0" collapsed="false">
      <c r="A1289" s="20" t="s">
        <v>368</v>
      </c>
      <c r="B1289" s="15" t="s">
        <v>152</v>
      </c>
      <c r="C1289" s="16" t="n">
        <v>2738</v>
      </c>
      <c r="D1289" s="17" t="s">
        <v>541</v>
      </c>
      <c r="E1289" s="18" t="s">
        <v>17</v>
      </c>
      <c r="F1289" s="18" t="n">
        <v>1</v>
      </c>
      <c r="G1289" s="19" t="n">
        <v>29.4</v>
      </c>
      <c r="H1289" s="19" t="n">
        <f aca="false">G1289*F1289</f>
        <v>29.4</v>
      </c>
      <c r="I1289" s="18" t="s">
        <v>370</v>
      </c>
    </row>
    <row r="1290" customFormat="false" ht="31.8" hidden="false" customHeight="true" outlineLevel="0" collapsed="false">
      <c r="A1290" s="20" t="s">
        <v>368</v>
      </c>
      <c r="B1290" s="15" t="s">
        <v>152</v>
      </c>
      <c r="C1290" s="16" t="n">
        <v>2739</v>
      </c>
      <c r="D1290" s="17" t="s">
        <v>572</v>
      </c>
      <c r="E1290" s="18" t="s">
        <v>17</v>
      </c>
      <c r="F1290" s="18" t="n">
        <v>1</v>
      </c>
      <c r="G1290" s="19" t="n">
        <v>94</v>
      </c>
      <c r="H1290" s="19" t="n">
        <f aca="false">G1290*F1290</f>
        <v>94</v>
      </c>
      <c r="I1290" s="18" t="s">
        <v>370</v>
      </c>
    </row>
    <row r="1291" customFormat="false" ht="31.8" hidden="false" customHeight="true" outlineLevel="0" collapsed="false">
      <c r="A1291" s="20" t="s">
        <v>368</v>
      </c>
      <c r="B1291" s="15" t="s">
        <v>152</v>
      </c>
      <c r="C1291" s="16" t="n">
        <v>2740</v>
      </c>
      <c r="D1291" s="17" t="s">
        <v>572</v>
      </c>
      <c r="E1291" s="18" t="s">
        <v>17</v>
      </c>
      <c r="F1291" s="18" t="n">
        <v>1</v>
      </c>
      <c r="G1291" s="19" t="n">
        <v>94</v>
      </c>
      <c r="H1291" s="19" t="n">
        <f aca="false">G1291*F1291</f>
        <v>94</v>
      </c>
      <c r="I1291" s="18" t="s">
        <v>370</v>
      </c>
    </row>
    <row r="1292" customFormat="false" ht="31.8" hidden="false" customHeight="true" outlineLevel="0" collapsed="false">
      <c r="A1292" s="20" t="s">
        <v>368</v>
      </c>
      <c r="B1292" s="15" t="s">
        <v>152</v>
      </c>
      <c r="C1292" s="16" t="n">
        <v>2741</v>
      </c>
      <c r="D1292" s="17" t="s">
        <v>572</v>
      </c>
      <c r="E1292" s="18" t="s">
        <v>17</v>
      </c>
      <c r="F1292" s="18" t="n">
        <v>1</v>
      </c>
      <c r="G1292" s="19" t="n">
        <v>94</v>
      </c>
      <c r="H1292" s="19" t="n">
        <f aca="false">G1292*F1292</f>
        <v>94</v>
      </c>
      <c r="I1292" s="18" t="s">
        <v>370</v>
      </c>
    </row>
    <row r="1293" customFormat="false" ht="31.8" hidden="false" customHeight="true" outlineLevel="0" collapsed="false">
      <c r="A1293" s="20" t="s">
        <v>368</v>
      </c>
      <c r="B1293" s="15" t="s">
        <v>152</v>
      </c>
      <c r="C1293" s="16" t="n">
        <v>2742</v>
      </c>
      <c r="D1293" s="17" t="s">
        <v>573</v>
      </c>
      <c r="E1293" s="18" t="s">
        <v>17</v>
      </c>
      <c r="F1293" s="18" t="n">
        <v>1</v>
      </c>
      <c r="G1293" s="19" t="n">
        <v>288</v>
      </c>
      <c r="H1293" s="19" t="n">
        <f aca="false">G1293*F1293</f>
        <v>288</v>
      </c>
      <c r="I1293" s="18" t="s">
        <v>370</v>
      </c>
    </row>
    <row r="1294" customFormat="false" ht="31.8" hidden="false" customHeight="true" outlineLevel="0" collapsed="false">
      <c r="A1294" s="20" t="s">
        <v>368</v>
      </c>
      <c r="B1294" s="15" t="s">
        <v>152</v>
      </c>
      <c r="C1294" s="16" t="n">
        <v>2743</v>
      </c>
      <c r="D1294" s="17" t="s">
        <v>573</v>
      </c>
      <c r="E1294" s="18" t="s">
        <v>17</v>
      </c>
      <c r="F1294" s="18" t="n">
        <v>1</v>
      </c>
      <c r="G1294" s="19" t="n">
        <v>288</v>
      </c>
      <c r="H1294" s="19" t="n">
        <f aca="false">G1294*F1294</f>
        <v>288</v>
      </c>
      <c r="I1294" s="18" t="s">
        <v>370</v>
      </c>
    </row>
    <row r="1295" customFormat="false" ht="31.8" hidden="false" customHeight="true" outlineLevel="0" collapsed="false">
      <c r="A1295" s="20" t="s">
        <v>368</v>
      </c>
      <c r="B1295" s="15" t="s">
        <v>152</v>
      </c>
      <c r="C1295" s="16" t="n">
        <v>2744</v>
      </c>
      <c r="D1295" s="17" t="s">
        <v>573</v>
      </c>
      <c r="E1295" s="18" t="s">
        <v>17</v>
      </c>
      <c r="F1295" s="18" t="n">
        <v>1</v>
      </c>
      <c r="G1295" s="19" t="n">
        <v>288</v>
      </c>
      <c r="H1295" s="19" t="n">
        <f aca="false">G1295*F1295</f>
        <v>288</v>
      </c>
      <c r="I1295" s="18" t="s">
        <v>370</v>
      </c>
    </row>
    <row r="1296" customFormat="false" ht="31.8" hidden="false" customHeight="true" outlineLevel="0" collapsed="false">
      <c r="A1296" s="20" t="s">
        <v>368</v>
      </c>
      <c r="B1296" s="15" t="s">
        <v>152</v>
      </c>
      <c r="C1296" s="16" t="n">
        <v>2745</v>
      </c>
      <c r="D1296" s="17" t="s">
        <v>573</v>
      </c>
      <c r="E1296" s="18" t="s">
        <v>17</v>
      </c>
      <c r="F1296" s="18" t="n">
        <v>1</v>
      </c>
      <c r="G1296" s="19" t="n">
        <v>288</v>
      </c>
      <c r="H1296" s="19" t="n">
        <f aca="false">G1296*F1296</f>
        <v>288</v>
      </c>
      <c r="I1296" s="18" t="s">
        <v>370</v>
      </c>
    </row>
    <row r="1297" customFormat="false" ht="31.8" hidden="false" customHeight="true" outlineLevel="0" collapsed="false">
      <c r="A1297" s="20" t="s">
        <v>368</v>
      </c>
      <c r="B1297" s="15" t="s">
        <v>152</v>
      </c>
      <c r="C1297" s="16" t="n">
        <v>2746</v>
      </c>
      <c r="D1297" s="17" t="s">
        <v>573</v>
      </c>
      <c r="E1297" s="18" t="s">
        <v>17</v>
      </c>
      <c r="F1297" s="18" t="n">
        <v>1</v>
      </c>
      <c r="G1297" s="19" t="n">
        <v>288</v>
      </c>
      <c r="H1297" s="19" t="n">
        <f aca="false">G1297*F1297</f>
        <v>288</v>
      </c>
      <c r="I1297" s="18" t="s">
        <v>370</v>
      </c>
    </row>
    <row r="1298" customFormat="false" ht="31.8" hidden="false" customHeight="true" outlineLevel="0" collapsed="false">
      <c r="A1298" s="20" t="s">
        <v>368</v>
      </c>
      <c r="B1298" s="15" t="s">
        <v>152</v>
      </c>
      <c r="C1298" s="16" t="n">
        <v>2747</v>
      </c>
      <c r="D1298" s="17" t="s">
        <v>573</v>
      </c>
      <c r="E1298" s="18" t="s">
        <v>17</v>
      </c>
      <c r="F1298" s="18" t="n">
        <v>1</v>
      </c>
      <c r="G1298" s="19" t="n">
        <v>288</v>
      </c>
      <c r="H1298" s="19" t="n">
        <f aca="false">G1298*F1298</f>
        <v>288</v>
      </c>
      <c r="I1298" s="18" t="s">
        <v>370</v>
      </c>
    </row>
    <row r="1299" customFormat="false" ht="31.8" hidden="false" customHeight="true" outlineLevel="0" collapsed="false">
      <c r="A1299" s="20" t="s">
        <v>368</v>
      </c>
      <c r="B1299" s="15" t="s">
        <v>152</v>
      </c>
      <c r="C1299" s="16" t="n">
        <v>2748</v>
      </c>
      <c r="D1299" s="17" t="s">
        <v>573</v>
      </c>
      <c r="E1299" s="18" t="s">
        <v>17</v>
      </c>
      <c r="F1299" s="18" t="n">
        <v>1</v>
      </c>
      <c r="G1299" s="19" t="n">
        <v>288</v>
      </c>
      <c r="H1299" s="19" t="n">
        <f aca="false">G1299*F1299</f>
        <v>288</v>
      </c>
      <c r="I1299" s="18" t="s">
        <v>370</v>
      </c>
    </row>
    <row r="1300" customFormat="false" ht="31.8" hidden="false" customHeight="true" outlineLevel="0" collapsed="false">
      <c r="A1300" s="20" t="s">
        <v>368</v>
      </c>
      <c r="B1300" s="15" t="s">
        <v>152</v>
      </c>
      <c r="C1300" s="16" t="n">
        <v>2749</v>
      </c>
      <c r="D1300" s="17" t="s">
        <v>574</v>
      </c>
      <c r="E1300" s="18" t="s">
        <v>17</v>
      </c>
      <c r="F1300" s="18" t="n">
        <v>1</v>
      </c>
      <c r="G1300" s="19" t="n">
        <v>35</v>
      </c>
      <c r="H1300" s="19" t="n">
        <f aca="false">G1300*F1300</f>
        <v>35</v>
      </c>
      <c r="I1300" s="18" t="s">
        <v>370</v>
      </c>
    </row>
    <row r="1301" customFormat="false" ht="31.8" hidden="false" customHeight="true" outlineLevel="0" collapsed="false">
      <c r="A1301" s="20" t="s">
        <v>368</v>
      </c>
      <c r="B1301" s="15" t="s">
        <v>152</v>
      </c>
      <c r="C1301" s="16" t="n">
        <v>2750</v>
      </c>
      <c r="D1301" s="17" t="s">
        <v>574</v>
      </c>
      <c r="E1301" s="18" t="s">
        <v>17</v>
      </c>
      <c r="F1301" s="18" t="n">
        <v>1</v>
      </c>
      <c r="G1301" s="19" t="n">
        <v>35</v>
      </c>
      <c r="H1301" s="19" t="n">
        <f aca="false">G1301*F1301</f>
        <v>35</v>
      </c>
      <c r="I1301" s="18" t="s">
        <v>370</v>
      </c>
    </row>
    <row r="1302" customFormat="false" ht="31.8" hidden="false" customHeight="true" outlineLevel="0" collapsed="false">
      <c r="A1302" s="20" t="s">
        <v>368</v>
      </c>
      <c r="B1302" s="15" t="s">
        <v>152</v>
      </c>
      <c r="C1302" s="16" t="n">
        <v>2751</v>
      </c>
      <c r="D1302" s="17" t="s">
        <v>575</v>
      </c>
      <c r="E1302" s="18" t="s">
        <v>17</v>
      </c>
      <c r="F1302" s="18" t="n">
        <v>1</v>
      </c>
      <c r="G1302" s="19" t="n">
        <v>183</v>
      </c>
      <c r="H1302" s="19" t="n">
        <f aca="false">G1302*F1302</f>
        <v>183</v>
      </c>
      <c r="I1302" s="18" t="s">
        <v>370</v>
      </c>
    </row>
    <row r="1303" customFormat="false" ht="31.8" hidden="false" customHeight="true" outlineLevel="0" collapsed="false">
      <c r="A1303" s="20" t="s">
        <v>368</v>
      </c>
      <c r="B1303" s="15" t="s">
        <v>152</v>
      </c>
      <c r="C1303" s="16" t="n">
        <v>2752</v>
      </c>
      <c r="D1303" s="17" t="s">
        <v>575</v>
      </c>
      <c r="E1303" s="18" t="s">
        <v>17</v>
      </c>
      <c r="F1303" s="18" t="n">
        <v>1</v>
      </c>
      <c r="G1303" s="19" t="n">
        <v>183</v>
      </c>
      <c r="H1303" s="19" t="n">
        <f aca="false">G1303*F1303</f>
        <v>183</v>
      </c>
      <c r="I1303" s="18" t="s">
        <v>370</v>
      </c>
    </row>
    <row r="1304" customFormat="false" ht="31.8" hidden="false" customHeight="true" outlineLevel="0" collapsed="false">
      <c r="A1304" s="20" t="s">
        <v>368</v>
      </c>
      <c r="B1304" s="15" t="s">
        <v>152</v>
      </c>
      <c r="C1304" s="16" t="n">
        <v>2753</v>
      </c>
      <c r="D1304" s="17" t="s">
        <v>575</v>
      </c>
      <c r="E1304" s="18" t="s">
        <v>17</v>
      </c>
      <c r="F1304" s="18" t="n">
        <v>1</v>
      </c>
      <c r="G1304" s="19" t="n">
        <v>183</v>
      </c>
      <c r="H1304" s="19" t="n">
        <f aca="false">G1304*F1304</f>
        <v>183</v>
      </c>
      <c r="I1304" s="18" t="s">
        <v>370</v>
      </c>
    </row>
    <row r="1305" customFormat="false" ht="31.8" hidden="false" customHeight="true" outlineLevel="0" collapsed="false">
      <c r="A1305" s="20" t="s">
        <v>368</v>
      </c>
      <c r="B1305" s="15" t="s">
        <v>152</v>
      </c>
      <c r="C1305" s="16" t="n">
        <v>2754</v>
      </c>
      <c r="D1305" s="17" t="s">
        <v>576</v>
      </c>
      <c r="E1305" s="18" t="s">
        <v>17</v>
      </c>
      <c r="F1305" s="18" t="n">
        <v>1</v>
      </c>
      <c r="G1305" s="19" t="n">
        <v>174</v>
      </c>
      <c r="H1305" s="19" t="n">
        <f aca="false">G1305*F1305</f>
        <v>174</v>
      </c>
      <c r="I1305" s="18" t="s">
        <v>370</v>
      </c>
    </row>
    <row r="1306" customFormat="false" ht="31.8" hidden="false" customHeight="true" outlineLevel="0" collapsed="false">
      <c r="A1306" s="20" t="s">
        <v>368</v>
      </c>
      <c r="B1306" s="15" t="s">
        <v>152</v>
      </c>
      <c r="C1306" s="16" t="n">
        <v>2755</v>
      </c>
      <c r="D1306" s="17" t="s">
        <v>576</v>
      </c>
      <c r="E1306" s="18" t="s">
        <v>17</v>
      </c>
      <c r="F1306" s="18" t="n">
        <v>1</v>
      </c>
      <c r="G1306" s="19" t="n">
        <v>174</v>
      </c>
      <c r="H1306" s="19" t="n">
        <f aca="false">G1306*F1306</f>
        <v>174</v>
      </c>
      <c r="I1306" s="18" t="s">
        <v>370</v>
      </c>
    </row>
    <row r="1307" customFormat="false" ht="31.8" hidden="false" customHeight="true" outlineLevel="0" collapsed="false">
      <c r="A1307" s="20" t="s">
        <v>368</v>
      </c>
      <c r="B1307" s="15" t="s">
        <v>152</v>
      </c>
      <c r="C1307" s="16" t="n">
        <v>2756</v>
      </c>
      <c r="D1307" s="17" t="s">
        <v>576</v>
      </c>
      <c r="E1307" s="18" t="s">
        <v>17</v>
      </c>
      <c r="F1307" s="18" t="n">
        <v>1</v>
      </c>
      <c r="G1307" s="19" t="n">
        <v>174</v>
      </c>
      <c r="H1307" s="19" t="n">
        <f aca="false">G1307*F1307</f>
        <v>174</v>
      </c>
      <c r="I1307" s="18" t="s">
        <v>370</v>
      </c>
    </row>
    <row r="1308" customFormat="false" ht="31.8" hidden="false" customHeight="true" outlineLevel="0" collapsed="false">
      <c r="A1308" s="20" t="s">
        <v>368</v>
      </c>
      <c r="B1308" s="15" t="s">
        <v>152</v>
      </c>
      <c r="C1308" s="16" t="n">
        <v>2757</v>
      </c>
      <c r="D1308" s="17" t="s">
        <v>576</v>
      </c>
      <c r="E1308" s="18" t="s">
        <v>17</v>
      </c>
      <c r="F1308" s="18" t="n">
        <v>1</v>
      </c>
      <c r="G1308" s="19" t="n">
        <v>174</v>
      </c>
      <c r="H1308" s="19" t="n">
        <f aca="false">G1308*F1308</f>
        <v>174</v>
      </c>
      <c r="I1308" s="18" t="s">
        <v>370</v>
      </c>
    </row>
    <row r="1309" customFormat="false" ht="31.8" hidden="false" customHeight="true" outlineLevel="0" collapsed="false">
      <c r="A1309" s="20" t="s">
        <v>368</v>
      </c>
      <c r="B1309" s="15" t="s">
        <v>152</v>
      </c>
      <c r="C1309" s="16" t="n">
        <v>2758</v>
      </c>
      <c r="D1309" s="17" t="s">
        <v>576</v>
      </c>
      <c r="E1309" s="18" t="s">
        <v>17</v>
      </c>
      <c r="F1309" s="18" t="n">
        <v>1</v>
      </c>
      <c r="G1309" s="19" t="n">
        <v>174</v>
      </c>
      <c r="H1309" s="19" t="n">
        <f aca="false">G1309*F1309</f>
        <v>174</v>
      </c>
      <c r="I1309" s="18" t="s">
        <v>370</v>
      </c>
    </row>
    <row r="1310" customFormat="false" ht="31.8" hidden="false" customHeight="true" outlineLevel="0" collapsed="false">
      <c r="A1310" s="20" t="s">
        <v>368</v>
      </c>
      <c r="B1310" s="15" t="s">
        <v>152</v>
      </c>
      <c r="C1310" s="16" t="n">
        <v>2759</v>
      </c>
      <c r="D1310" s="17" t="s">
        <v>577</v>
      </c>
      <c r="E1310" s="18" t="s">
        <v>17</v>
      </c>
      <c r="F1310" s="18" t="n">
        <v>1</v>
      </c>
      <c r="G1310" s="19" t="n">
        <v>94</v>
      </c>
      <c r="H1310" s="19" t="n">
        <f aca="false">G1310*F1310</f>
        <v>94</v>
      </c>
      <c r="I1310" s="18" t="s">
        <v>370</v>
      </c>
    </row>
    <row r="1311" customFormat="false" ht="31.8" hidden="false" customHeight="true" outlineLevel="0" collapsed="false">
      <c r="A1311" s="20" t="s">
        <v>368</v>
      </c>
      <c r="B1311" s="15" t="s">
        <v>152</v>
      </c>
      <c r="C1311" s="16" t="n">
        <v>2760</v>
      </c>
      <c r="D1311" s="17" t="s">
        <v>577</v>
      </c>
      <c r="E1311" s="18" t="s">
        <v>17</v>
      </c>
      <c r="F1311" s="18" t="n">
        <v>1</v>
      </c>
      <c r="G1311" s="19" t="n">
        <v>94</v>
      </c>
      <c r="H1311" s="19" t="n">
        <f aca="false">G1311*F1311</f>
        <v>94</v>
      </c>
      <c r="I1311" s="18" t="s">
        <v>370</v>
      </c>
    </row>
    <row r="1312" customFormat="false" ht="31.8" hidden="false" customHeight="true" outlineLevel="0" collapsed="false">
      <c r="A1312" s="20" t="s">
        <v>368</v>
      </c>
      <c r="B1312" s="15" t="s">
        <v>152</v>
      </c>
      <c r="C1312" s="16" t="n">
        <v>2761</v>
      </c>
      <c r="D1312" s="17" t="s">
        <v>577</v>
      </c>
      <c r="E1312" s="18" t="s">
        <v>17</v>
      </c>
      <c r="F1312" s="18" t="n">
        <v>1</v>
      </c>
      <c r="G1312" s="19" t="n">
        <v>94</v>
      </c>
      <c r="H1312" s="19" t="n">
        <f aca="false">G1312*F1312</f>
        <v>94</v>
      </c>
      <c r="I1312" s="18" t="s">
        <v>370</v>
      </c>
    </row>
    <row r="1313" customFormat="false" ht="31.8" hidden="false" customHeight="true" outlineLevel="0" collapsed="false">
      <c r="A1313" s="20" t="s">
        <v>368</v>
      </c>
      <c r="B1313" s="15" t="s">
        <v>152</v>
      </c>
      <c r="C1313" s="16" t="n">
        <v>2762</v>
      </c>
      <c r="D1313" s="17" t="s">
        <v>577</v>
      </c>
      <c r="E1313" s="18" t="s">
        <v>17</v>
      </c>
      <c r="F1313" s="18" t="n">
        <v>1</v>
      </c>
      <c r="G1313" s="19" t="n">
        <v>94</v>
      </c>
      <c r="H1313" s="19" t="n">
        <f aca="false">G1313*F1313</f>
        <v>94</v>
      </c>
      <c r="I1313" s="18" t="s">
        <v>370</v>
      </c>
    </row>
    <row r="1314" customFormat="false" ht="31.8" hidden="false" customHeight="true" outlineLevel="0" collapsed="false">
      <c r="A1314" s="20" t="s">
        <v>206</v>
      </c>
      <c r="B1314" s="15" t="s">
        <v>15</v>
      </c>
      <c r="C1314" s="16" t="n">
        <v>2763</v>
      </c>
      <c r="D1314" s="31" t="s">
        <v>578</v>
      </c>
      <c r="E1314" s="18" t="s">
        <v>17</v>
      </c>
      <c r="F1314" s="18" t="n">
        <v>1</v>
      </c>
      <c r="G1314" s="19" t="n">
        <v>639324.22</v>
      </c>
      <c r="H1314" s="19" t="n">
        <v>639324.22</v>
      </c>
      <c r="I1314" s="18" t="s">
        <v>138</v>
      </c>
    </row>
    <row r="1315" customFormat="false" ht="31.8" hidden="false" customHeight="true" outlineLevel="0" collapsed="false">
      <c r="A1315" s="20" t="s">
        <v>34</v>
      </c>
      <c r="B1315" s="15" t="s">
        <v>15</v>
      </c>
      <c r="C1315" s="16" t="n">
        <v>2764</v>
      </c>
      <c r="D1315" s="17" t="s">
        <v>579</v>
      </c>
      <c r="E1315" s="18" t="s">
        <v>17</v>
      </c>
      <c r="F1315" s="18" t="n">
        <v>1</v>
      </c>
      <c r="G1315" s="19" t="n">
        <v>893.03</v>
      </c>
      <c r="H1315" s="19" t="n">
        <v>893.03</v>
      </c>
      <c r="I1315" s="18" t="s">
        <v>143</v>
      </c>
    </row>
    <row r="1316" customFormat="false" ht="31.8" hidden="false" customHeight="true" outlineLevel="0" collapsed="false">
      <c r="A1316" s="20" t="s">
        <v>37</v>
      </c>
      <c r="B1316" s="15" t="s">
        <v>15</v>
      </c>
      <c r="C1316" s="16" t="n">
        <v>2765</v>
      </c>
      <c r="D1316" s="17" t="s">
        <v>579</v>
      </c>
      <c r="E1316" s="18" t="s">
        <v>17</v>
      </c>
      <c r="F1316" s="18" t="n">
        <v>1</v>
      </c>
      <c r="G1316" s="19" t="n">
        <v>893.03</v>
      </c>
      <c r="H1316" s="19" t="n">
        <v>893.03</v>
      </c>
      <c r="I1316" s="18" t="s">
        <v>143</v>
      </c>
    </row>
    <row r="1317" customFormat="false" ht="31.8" hidden="false" customHeight="true" outlineLevel="0" collapsed="false">
      <c r="A1317" s="20" t="s">
        <v>34</v>
      </c>
      <c r="B1317" s="15" t="s">
        <v>15</v>
      </c>
      <c r="C1317" s="16" t="n">
        <v>2766</v>
      </c>
      <c r="D1317" s="17" t="s">
        <v>580</v>
      </c>
      <c r="E1317" s="18" t="s">
        <v>17</v>
      </c>
      <c r="F1317" s="18" t="n">
        <v>1</v>
      </c>
      <c r="G1317" s="19" t="n">
        <v>646</v>
      </c>
      <c r="H1317" s="19" t="n">
        <v>646</v>
      </c>
      <c r="I1317" s="18" t="s">
        <v>143</v>
      </c>
    </row>
    <row r="1318" customFormat="false" ht="31.8" hidden="false" customHeight="true" outlineLevel="0" collapsed="false">
      <c r="A1318" s="20" t="s">
        <v>37</v>
      </c>
      <c r="B1318" s="15" t="s">
        <v>15</v>
      </c>
      <c r="C1318" s="16" t="n">
        <v>2767</v>
      </c>
      <c r="D1318" s="17" t="s">
        <v>580</v>
      </c>
      <c r="E1318" s="18" t="s">
        <v>17</v>
      </c>
      <c r="F1318" s="18" t="n">
        <v>1</v>
      </c>
      <c r="G1318" s="19" t="n">
        <v>646</v>
      </c>
      <c r="H1318" s="19" t="n">
        <v>646</v>
      </c>
      <c r="I1318" s="18" t="s">
        <v>143</v>
      </c>
    </row>
    <row r="1319" customFormat="false" ht="31.8" hidden="false" customHeight="true" outlineLevel="0" collapsed="false">
      <c r="A1319" s="20" t="s">
        <v>34</v>
      </c>
      <c r="B1319" s="15" t="s">
        <v>15</v>
      </c>
      <c r="C1319" s="16" t="n">
        <v>2768</v>
      </c>
      <c r="D1319" s="17" t="s">
        <v>581</v>
      </c>
      <c r="E1319" s="18" t="s">
        <v>17</v>
      </c>
      <c r="F1319" s="18" t="n">
        <v>1</v>
      </c>
      <c r="G1319" s="19" t="n">
        <v>646</v>
      </c>
      <c r="H1319" s="19" t="n">
        <v>646</v>
      </c>
      <c r="I1319" s="18" t="s">
        <v>143</v>
      </c>
    </row>
    <row r="1320" customFormat="false" ht="31.8" hidden="false" customHeight="true" outlineLevel="0" collapsed="false">
      <c r="A1320" s="20" t="s">
        <v>37</v>
      </c>
      <c r="B1320" s="15" t="s">
        <v>15</v>
      </c>
      <c r="C1320" s="16" t="n">
        <v>2769</v>
      </c>
      <c r="D1320" s="17" t="s">
        <v>581</v>
      </c>
      <c r="E1320" s="18" t="s">
        <v>17</v>
      </c>
      <c r="F1320" s="18" t="n">
        <v>1</v>
      </c>
      <c r="G1320" s="19" t="n">
        <v>646</v>
      </c>
      <c r="H1320" s="19" t="n">
        <v>646</v>
      </c>
      <c r="I1320" s="18" t="s">
        <v>143</v>
      </c>
    </row>
    <row r="1321" customFormat="false" ht="31.8" hidden="false" customHeight="true" outlineLevel="0" collapsed="false">
      <c r="A1321" s="20" t="s">
        <v>34</v>
      </c>
      <c r="B1321" s="15" t="s">
        <v>15</v>
      </c>
      <c r="C1321" s="16" t="n">
        <v>2770</v>
      </c>
      <c r="D1321" s="17" t="s">
        <v>582</v>
      </c>
      <c r="E1321" s="18" t="s">
        <v>17</v>
      </c>
      <c r="F1321" s="18" t="n">
        <v>1</v>
      </c>
      <c r="G1321" s="19" t="n">
        <v>646</v>
      </c>
      <c r="H1321" s="19" t="n">
        <v>646</v>
      </c>
      <c r="I1321" s="18" t="s">
        <v>143</v>
      </c>
    </row>
    <row r="1322" customFormat="false" ht="31.8" hidden="false" customHeight="true" outlineLevel="0" collapsed="false">
      <c r="A1322" s="20" t="s">
        <v>37</v>
      </c>
      <c r="B1322" s="15" t="s">
        <v>15</v>
      </c>
      <c r="C1322" s="16" t="n">
        <v>2771</v>
      </c>
      <c r="D1322" s="17" t="s">
        <v>582</v>
      </c>
      <c r="E1322" s="18" t="s">
        <v>17</v>
      </c>
      <c r="F1322" s="18" t="n">
        <v>1</v>
      </c>
      <c r="G1322" s="19" t="n">
        <v>646</v>
      </c>
      <c r="H1322" s="19" t="n">
        <v>646</v>
      </c>
      <c r="I1322" s="18" t="s">
        <v>143</v>
      </c>
    </row>
    <row r="1323" customFormat="false" ht="31.8" hidden="false" customHeight="true" outlineLevel="0" collapsed="false">
      <c r="A1323" s="20" t="s">
        <v>34</v>
      </c>
      <c r="B1323" s="15" t="s">
        <v>15</v>
      </c>
      <c r="C1323" s="16" t="n">
        <v>2772</v>
      </c>
      <c r="D1323" s="17" t="s">
        <v>583</v>
      </c>
      <c r="E1323" s="18" t="s">
        <v>17</v>
      </c>
      <c r="F1323" s="18" t="n">
        <v>1</v>
      </c>
      <c r="G1323" s="19" t="n">
        <v>646</v>
      </c>
      <c r="H1323" s="19" t="n">
        <v>646</v>
      </c>
      <c r="I1323" s="18" t="s">
        <v>143</v>
      </c>
    </row>
    <row r="1324" customFormat="false" ht="31.8" hidden="false" customHeight="true" outlineLevel="0" collapsed="false">
      <c r="A1324" s="20" t="s">
        <v>37</v>
      </c>
      <c r="B1324" s="15" t="s">
        <v>15</v>
      </c>
      <c r="C1324" s="16" t="n">
        <v>2773</v>
      </c>
      <c r="D1324" s="17" t="s">
        <v>583</v>
      </c>
      <c r="E1324" s="18" t="s">
        <v>17</v>
      </c>
      <c r="F1324" s="18" t="n">
        <v>1</v>
      </c>
      <c r="G1324" s="19" t="n">
        <v>646</v>
      </c>
      <c r="H1324" s="19" t="n">
        <v>646</v>
      </c>
      <c r="I1324" s="18" t="s">
        <v>143</v>
      </c>
    </row>
    <row r="1325" customFormat="false" ht="31.8" hidden="false" customHeight="true" outlineLevel="0" collapsed="false">
      <c r="A1325" s="20" t="s">
        <v>118</v>
      </c>
      <c r="B1325" s="15" t="s">
        <v>15</v>
      </c>
      <c r="C1325" s="16" t="n">
        <v>2774</v>
      </c>
      <c r="D1325" s="17" t="s">
        <v>584</v>
      </c>
      <c r="E1325" s="18" t="s">
        <v>17</v>
      </c>
      <c r="F1325" s="18" t="n">
        <v>1</v>
      </c>
      <c r="G1325" s="19" t="n">
        <v>350</v>
      </c>
      <c r="H1325" s="19" t="n">
        <v>350</v>
      </c>
      <c r="I1325" s="18" t="s">
        <v>143</v>
      </c>
    </row>
    <row r="1326" customFormat="false" ht="31.8" hidden="false" customHeight="true" outlineLevel="0" collapsed="false">
      <c r="A1326" s="20" t="s">
        <v>37</v>
      </c>
      <c r="B1326" s="15" t="s">
        <v>15</v>
      </c>
      <c r="C1326" s="16" t="n">
        <v>2775</v>
      </c>
      <c r="D1326" s="17" t="s">
        <v>584</v>
      </c>
      <c r="E1326" s="18" t="s">
        <v>17</v>
      </c>
      <c r="F1326" s="18" t="n">
        <v>1</v>
      </c>
      <c r="G1326" s="19" t="n">
        <v>350</v>
      </c>
      <c r="H1326" s="19" t="n">
        <v>350</v>
      </c>
      <c r="I1326" s="18" t="s">
        <v>143</v>
      </c>
    </row>
    <row r="1327" customFormat="false" ht="31.8" hidden="false" customHeight="true" outlineLevel="0" collapsed="false">
      <c r="A1327" s="14" t="s">
        <v>14</v>
      </c>
      <c r="B1327" s="15" t="s">
        <v>15</v>
      </c>
      <c r="C1327" s="16" t="n">
        <v>2776</v>
      </c>
      <c r="D1327" s="17" t="s">
        <v>584</v>
      </c>
      <c r="E1327" s="18" t="s">
        <v>17</v>
      </c>
      <c r="F1327" s="18" t="n">
        <v>1</v>
      </c>
      <c r="G1327" s="19" t="n">
        <v>350</v>
      </c>
      <c r="H1327" s="19" t="n">
        <f aca="false">G1327*F1327</f>
        <v>350</v>
      </c>
      <c r="I1327" s="18" t="s">
        <v>143</v>
      </c>
    </row>
    <row r="1328" customFormat="false" ht="31.8" hidden="false" customHeight="true" outlineLevel="0" collapsed="false">
      <c r="A1328" s="20" t="s">
        <v>127</v>
      </c>
      <c r="B1328" s="15" t="s">
        <v>15</v>
      </c>
      <c r="C1328" s="16" t="n">
        <v>2777</v>
      </c>
      <c r="D1328" s="17" t="s">
        <v>584</v>
      </c>
      <c r="E1328" s="18" t="s">
        <v>17</v>
      </c>
      <c r="F1328" s="18" t="n">
        <v>1</v>
      </c>
      <c r="G1328" s="19" t="n">
        <v>350</v>
      </c>
      <c r="H1328" s="19" t="n">
        <f aca="false">G1328*F1328</f>
        <v>350</v>
      </c>
      <c r="I1328" s="18" t="s">
        <v>143</v>
      </c>
    </row>
    <row r="1329" customFormat="false" ht="31.8" hidden="false" customHeight="true" outlineLevel="0" collapsed="false">
      <c r="A1329" s="20" t="s">
        <v>118</v>
      </c>
      <c r="B1329" s="15" t="s">
        <v>15</v>
      </c>
      <c r="C1329" s="16" t="n">
        <v>2778</v>
      </c>
      <c r="D1329" s="17" t="s">
        <v>585</v>
      </c>
      <c r="E1329" s="18" t="s">
        <v>17</v>
      </c>
      <c r="F1329" s="18" t="n">
        <v>1</v>
      </c>
      <c r="G1329" s="19" t="n">
        <v>940.57</v>
      </c>
      <c r="H1329" s="19" t="n">
        <v>940.57</v>
      </c>
      <c r="I1329" s="18" t="s">
        <v>143</v>
      </c>
    </row>
    <row r="1330" customFormat="false" ht="31.8" hidden="false" customHeight="true" outlineLevel="0" collapsed="false">
      <c r="A1330" s="20" t="s">
        <v>117</v>
      </c>
      <c r="B1330" s="15" t="s">
        <v>15</v>
      </c>
      <c r="C1330" s="16" t="n">
        <v>2779</v>
      </c>
      <c r="D1330" s="17" t="s">
        <v>585</v>
      </c>
      <c r="E1330" s="18" t="s">
        <v>17</v>
      </c>
      <c r="F1330" s="18" t="n">
        <v>1</v>
      </c>
      <c r="G1330" s="19" t="n">
        <v>940.57</v>
      </c>
      <c r="H1330" s="19" t="n">
        <f aca="false">G1330*F1330</f>
        <v>940.57</v>
      </c>
      <c r="I1330" s="18" t="s">
        <v>143</v>
      </c>
    </row>
    <row r="1331" customFormat="false" ht="31.8" hidden="false" customHeight="true" outlineLevel="0" collapsed="false">
      <c r="A1331" s="20" t="s">
        <v>123</v>
      </c>
      <c r="B1331" s="15" t="s">
        <v>15</v>
      </c>
      <c r="C1331" s="16" t="n">
        <v>2780</v>
      </c>
      <c r="D1331" s="17" t="s">
        <v>585</v>
      </c>
      <c r="E1331" s="18" t="s">
        <v>17</v>
      </c>
      <c r="F1331" s="18" t="n">
        <v>1</v>
      </c>
      <c r="G1331" s="19" t="n">
        <v>940.57</v>
      </c>
      <c r="H1331" s="19" t="n">
        <f aca="false">G1331*F1331</f>
        <v>940.57</v>
      </c>
      <c r="I1331" s="18" t="s">
        <v>143</v>
      </c>
    </row>
    <row r="1332" customFormat="false" ht="31.8" hidden="false" customHeight="true" outlineLevel="0" collapsed="false">
      <c r="A1332" s="20" t="s">
        <v>132</v>
      </c>
      <c r="B1332" s="15" t="s">
        <v>15</v>
      </c>
      <c r="C1332" s="16" t="n">
        <v>2781</v>
      </c>
      <c r="D1332" s="17" t="s">
        <v>585</v>
      </c>
      <c r="E1332" s="18" t="s">
        <v>17</v>
      </c>
      <c r="F1332" s="18" t="n">
        <v>1</v>
      </c>
      <c r="G1332" s="19" t="n">
        <v>940.57</v>
      </c>
      <c r="H1332" s="19" t="n">
        <f aca="false">G1332*F1332</f>
        <v>940.57</v>
      </c>
      <c r="I1332" s="18" t="s">
        <v>143</v>
      </c>
    </row>
    <row r="1333" customFormat="false" ht="31.8" hidden="false" customHeight="true" outlineLevel="0" collapsed="false">
      <c r="A1333" s="20" t="s">
        <v>586</v>
      </c>
      <c r="B1333" s="15" t="s">
        <v>15</v>
      </c>
      <c r="C1333" s="16" t="n">
        <v>2782</v>
      </c>
      <c r="D1333" s="17" t="s">
        <v>585</v>
      </c>
      <c r="E1333" s="18" t="s">
        <v>17</v>
      </c>
      <c r="F1333" s="18" t="n">
        <v>1</v>
      </c>
      <c r="G1333" s="19" t="n">
        <v>940.57</v>
      </c>
      <c r="H1333" s="19" t="n">
        <f aca="false">G1333*F1333</f>
        <v>940.57</v>
      </c>
      <c r="I1333" s="18" t="s">
        <v>143</v>
      </c>
    </row>
    <row r="1334" customFormat="false" ht="31.8" hidden="false" customHeight="true" outlineLevel="0" collapsed="false">
      <c r="A1334" s="20" t="s">
        <v>34</v>
      </c>
      <c r="B1334" s="15" t="s">
        <v>15</v>
      </c>
      <c r="C1334" s="16" t="n">
        <v>2783</v>
      </c>
      <c r="D1334" s="17" t="s">
        <v>587</v>
      </c>
      <c r="E1334" s="18" t="s">
        <v>17</v>
      </c>
      <c r="F1334" s="18" t="n">
        <v>1</v>
      </c>
      <c r="G1334" s="19" t="n">
        <v>169</v>
      </c>
      <c r="H1334" s="19" t="n">
        <v>169</v>
      </c>
      <c r="I1334" s="18" t="s">
        <v>143</v>
      </c>
    </row>
    <row r="1335" customFormat="false" ht="31.8" hidden="false" customHeight="true" outlineLevel="0" collapsed="false">
      <c r="A1335" s="20" t="s">
        <v>34</v>
      </c>
      <c r="B1335" s="15" t="s">
        <v>15</v>
      </c>
      <c r="C1335" s="16" t="n">
        <v>2784</v>
      </c>
      <c r="D1335" s="17" t="s">
        <v>587</v>
      </c>
      <c r="E1335" s="18" t="s">
        <v>17</v>
      </c>
      <c r="F1335" s="18" t="n">
        <v>1</v>
      </c>
      <c r="G1335" s="19" t="n">
        <v>169</v>
      </c>
      <c r="H1335" s="19" t="n">
        <v>169</v>
      </c>
      <c r="I1335" s="18" t="s">
        <v>143</v>
      </c>
    </row>
    <row r="1336" customFormat="false" ht="31.8" hidden="false" customHeight="true" outlineLevel="0" collapsed="false">
      <c r="A1336" s="20" t="s">
        <v>118</v>
      </c>
      <c r="B1336" s="15" t="s">
        <v>70</v>
      </c>
      <c r="C1336" s="16" t="n">
        <v>2785</v>
      </c>
      <c r="D1336" s="17" t="s">
        <v>588</v>
      </c>
      <c r="E1336" s="18" t="s">
        <v>17</v>
      </c>
      <c r="F1336" s="18" t="n">
        <v>1</v>
      </c>
      <c r="G1336" s="19" t="n">
        <v>599</v>
      </c>
      <c r="H1336" s="19" t="n">
        <v>599</v>
      </c>
      <c r="I1336" s="18" t="s">
        <v>143</v>
      </c>
    </row>
    <row r="1337" customFormat="false" ht="31.8" hidden="false" customHeight="true" outlineLevel="0" collapsed="false">
      <c r="A1337" s="20" t="s">
        <v>263</v>
      </c>
      <c r="B1337" s="15" t="s">
        <v>70</v>
      </c>
      <c r="C1337" s="16" t="n">
        <v>2786</v>
      </c>
      <c r="D1337" s="17" t="s">
        <v>588</v>
      </c>
      <c r="E1337" s="18" t="s">
        <v>17</v>
      </c>
      <c r="F1337" s="18" t="n">
        <v>1</v>
      </c>
      <c r="G1337" s="19" t="n">
        <v>599</v>
      </c>
      <c r="H1337" s="19" t="n">
        <f aca="false">G1337*F1337</f>
        <v>599</v>
      </c>
      <c r="I1337" s="18" t="s">
        <v>143</v>
      </c>
    </row>
    <row r="1338" customFormat="false" ht="31.8" hidden="false" customHeight="true" outlineLevel="0" collapsed="false">
      <c r="A1338" s="20" t="s">
        <v>586</v>
      </c>
      <c r="B1338" s="15" t="s">
        <v>70</v>
      </c>
      <c r="C1338" s="16" t="n">
        <v>2787</v>
      </c>
      <c r="D1338" s="17" t="s">
        <v>588</v>
      </c>
      <c r="E1338" s="18" t="s">
        <v>17</v>
      </c>
      <c r="F1338" s="18" t="n">
        <v>1</v>
      </c>
      <c r="G1338" s="19" t="n">
        <v>599</v>
      </c>
      <c r="H1338" s="19" t="n">
        <f aca="false">G1338*F1338</f>
        <v>599</v>
      </c>
      <c r="I1338" s="18" t="s">
        <v>143</v>
      </c>
    </row>
    <row r="1339" customFormat="false" ht="31.8" hidden="false" customHeight="true" outlineLevel="0" collapsed="false">
      <c r="A1339" s="20" t="s">
        <v>74</v>
      </c>
      <c r="B1339" s="15" t="s">
        <v>70</v>
      </c>
      <c r="C1339" s="16" t="n">
        <v>2788</v>
      </c>
      <c r="D1339" s="17" t="s">
        <v>588</v>
      </c>
      <c r="E1339" s="18" t="s">
        <v>17</v>
      </c>
      <c r="F1339" s="18" t="n">
        <v>1</v>
      </c>
      <c r="G1339" s="19" t="n">
        <v>599</v>
      </c>
      <c r="H1339" s="19" t="n">
        <v>599</v>
      </c>
      <c r="I1339" s="18" t="s">
        <v>143</v>
      </c>
    </row>
    <row r="1340" customFormat="false" ht="31.8" hidden="false" customHeight="true" outlineLevel="0" collapsed="false">
      <c r="A1340" s="20" t="s">
        <v>364</v>
      </c>
      <c r="B1340" s="15" t="s">
        <v>70</v>
      </c>
      <c r="C1340" s="16" t="n">
        <v>2789</v>
      </c>
      <c r="D1340" s="17" t="s">
        <v>589</v>
      </c>
      <c r="E1340" s="18" t="s">
        <v>17</v>
      </c>
      <c r="F1340" s="18" t="n">
        <v>1</v>
      </c>
      <c r="G1340" s="19" t="n">
        <v>429</v>
      </c>
      <c r="H1340" s="19" t="n">
        <f aca="false">G1340*F1340</f>
        <v>429</v>
      </c>
      <c r="I1340" s="18" t="s">
        <v>143</v>
      </c>
    </row>
    <row r="1341" customFormat="false" ht="31.8" hidden="false" customHeight="true" outlineLevel="0" collapsed="false">
      <c r="A1341" s="20" t="s">
        <v>263</v>
      </c>
      <c r="B1341" s="15" t="s">
        <v>15</v>
      </c>
      <c r="C1341" s="16" t="n">
        <v>2790</v>
      </c>
      <c r="D1341" s="17" t="s">
        <v>590</v>
      </c>
      <c r="E1341" s="18" t="s">
        <v>17</v>
      </c>
      <c r="F1341" s="18" t="n">
        <v>1</v>
      </c>
      <c r="G1341" s="19" t="n">
        <v>79</v>
      </c>
      <c r="H1341" s="19" t="n">
        <f aca="false">G1341*F1341</f>
        <v>79</v>
      </c>
      <c r="I1341" s="18" t="s">
        <v>143</v>
      </c>
    </row>
    <row r="1342" customFormat="false" ht="31.8" hidden="false" customHeight="true" outlineLevel="0" collapsed="false">
      <c r="A1342" s="20" t="s">
        <v>263</v>
      </c>
      <c r="B1342" s="15" t="s">
        <v>15</v>
      </c>
      <c r="C1342" s="16" t="n">
        <v>2791</v>
      </c>
      <c r="D1342" s="17" t="s">
        <v>590</v>
      </c>
      <c r="E1342" s="18" t="s">
        <v>17</v>
      </c>
      <c r="F1342" s="18" t="n">
        <v>1</v>
      </c>
      <c r="G1342" s="19" t="n">
        <v>79</v>
      </c>
      <c r="H1342" s="19" t="n">
        <f aca="false">G1342*F1342</f>
        <v>79</v>
      </c>
      <c r="I1342" s="18" t="s">
        <v>143</v>
      </c>
    </row>
    <row r="1343" customFormat="false" ht="31.8" hidden="false" customHeight="true" outlineLevel="0" collapsed="false">
      <c r="A1343" s="20" t="s">
        <v>263</v>
      </c>
      <c r="B1343" s="15" t="s">
        <v>15</v>
      </c>
      <c r="C1343" s="16" t="n">
        <v>2792</v>
      </c>
      <c r="D1343" s="17" t="s">
        <v>590</v>
      </c>
      <c r="E1343" s="18" t="s">
        <v>17</v>
      </c>
      <c r="F1343" s="18" t="n">
        <v>1</v>
      </c>
      <c r="G1343" s="19" t="n">
        <v>79</v>
      </c>
      <c r="H1343" s="19" t="n">
        <f aca="false">G1343*F1343</f>
        <v>79</v>
      </c>
      <c r="I1343" s="18" t="s">
        <v>143</v>
      </c>
    </row>
    <row r="1344" customFormat="false" ht="31.8" hidden="false" customHeight="true" outlineLevel="0" collapsed="false">
      <c r="A1344" s="20" t="s">
        <v>263</v>
      </c>
      <c r="B1344" s="15" t="s">
        <v>15</v>
      </c>
      <c r="C1344" s="16" t="n">
        <v>2793</v>
      </c>
      <c r="D1344" s="17" t="s">
        <v>590</v>
      </c>
      <c r="E1344" s="18" t="s">
        <v>17</v>
      </c>
      <c r="F1344" s="18" t="n">
        <v>1</v>
      </c>
      <c r="G1344" s="19" t="n">
        <v>79</v>
      </c>
      <c r="H1344" s="19" t="n">
        <f aca="false">G1344*F1344</f>
        <v>79</v>
      </c>
      <c r="I1344" s="18" t="s">
        <v>143</v>
      </c>
    </row>
    <row r="1345" customFormat="false" ht="31.8" hidden="false" customHeight="true" outlineLevel="0" collapsed="false">
      <c r="A1345" s="20" t="s">
        <v>263</v>
      </c>
      <c r="B1345" s="15" t="s">
        <v>15</v>
      </c>
      <c r="C1345" s="16" t="n">
        <v>2794</v>
      </c>
      <c r="D1345" s="17" t="s">
        <v>591</v>
      </c>
      <c r="E1345" s="18" t="s">
        <v>17</v>
      </c>
      <c r="F1345" s="18" t="n">
        <v>1</v>
      </c>
      <c r="G1345" s="19" t="n">
        <v>89</v>
      </c>
      <c r="H1345" s="19" t="n">
        <f aca="false">G1345*F1345</f>
        <v>89</v>
      </c>
      <c r="I1345" s="18" t="s">
        <v>143</v>
      </c>
    </row>
    <row r="1346" customFormat="false" ht="31.8" hidden="false" customHeight="true" outlineLevel="0" collapsed="false">
      <c r="A1346" s="20" t="s">
        <v>263</v>
      </c>
      <c r="B1346" s="15" t="s">
        <v>15</v>
      </c>
      <c r="C1346" s="16" t="n">
        <v>2795</v>
      </c>
      <c r="D1346" s="17" t="s">
        <v>591</v>
      </c>
      <c r="E1346" s="18" t="s">
        <v>17</v>
      </c>
      <c r="F1346" s="18" t="n">
        <v>1</v>
      </c>
      <c r="G1346" s="19" t="n">
        <v>89</v>
      </c>
      <c r="H1346" s="19" t="n">
        <f aca="false">G1346*F1346</f>
        <v>89</v>
      </c>
      <c r="I1346" s="18" t="s">
        <v>143</v>
      </c>
    </row>
    <row r="1347" customFormat="false" ht="31.8" hidden="false" customHeight="true" outlineLevel="0" collapsed="false">
      <c r="A1347" s="20" t="s">
        <v>263</v>
      </c>
      <c r="B1347" s="15" t="s">
        <v>15</v>
      </c>
      <c r="C1347" s="16" t="n">
        <v>2796</v>
      </c>
      <c r="D1347" s="17" t="s">
        <v>591</v>
      </c>
      <c r="E1347" s="18" t="s">
        <v>17</v>
      </c>
      <c r="F1347" s="18" t="n">
        <v>1</v>
      </c>
      <c r="G1347" s="19" t="n">
        <v>89</v>
      </c>
      <c r="H1347" s="19" t="n">
        <f aca="false">G1347*F1347</f>
        <v>89</v>
      </c>
      <c r="I1347" s="18" t="s">
        <v>143</v>
      </c>
    </row>
    <row r="1348" customFormat="false" ht="31.8" hidden="false" customHeight="true" outlineLevel="0" collapsed="false">
      <c r="A1348" s="20" t="s">
        <v>263</v>
      </c>
      <c r="B1348" s="15" t="s">
        <v>15</v>
      </c>
      <c r="C1348" s="16" t="n">
        <v>2797</v>
      </c>
      <c r="D1348" s="17" t="s">
        <v>591</v>
      </c>
      <c r="E1348" s="18" t="s">
        <v>17</v>
      </c>
      <c r="F1348" s="18" t="n">
        <v>1</v>
      </c>
      <c r="G1348" s="19" t="n">
        <v>89</v>
      </c>
      <c r="H1348" s="19" t="n">
        <f aca="false">G1348*F1348</f>
        <v>89</v>
      </c>
      <c r="I1348" s="18" t="s">
        <v>143</v>
      </c>
    </row>
    <row r="1349" customFormat="false" ht="31.8" hidden="false" customHeight="true" outlineLevel="0" collapsed="false">
      <c r="A1349" s="20" t="s">
        <v>263</v>
      </c>
      <c r="B1349" s="15" t="s">
        <v>15</v>
      </c>
      <c r="C1349" s="16" t="n">
        <v>2798</v>
      </c>
      <c r="D1349" s="17" t="s">
        <v>592</v>
      </c>
      <c r="E1349" s="18" t="s">
        <v>17</v>
      </c>
      <c r="F1349" s="18" t="n">
        <v>1</v>
      </c>
      <c r="G1349" s="19" t="n">
        <v>109</v>
      </c>
      <c r="H1349" s="19" t="n">
        <f aca="false">G1349*F1349</f>
        <v>109</v>
      </c>
      <c r="I1349" s="18" t="s">
        <v>143</v>
      </c>
    </row>
    <row r="1350" customFormat="false" ht="31.8" hidden="false" customHeight="true" outlineLevel="0" collapsed="false">
      <c r="A1350" s="20" t="s">
        <v>263</v>
      </c>
      <c r="B1350" s="15" t="s">
        <v>15</v>
      </c>
      <c r="C1350" s="16" t="n">
        <v>2799</v>
      </c>
      <c r="D1350" s="17" t="s">
        <v>592</v>
      </c>
      <c r="E1350" s="18" t="s">
        <v>17</v>
      </c>
      <c r="F1350" s="18" t="n">
        <v>1</v>
      </c>
      <c r="G1350" s="19" t="n">
        <v>109</v>
      </c>
      <c r="H1350" s="19" t="n">
        <f aca="false">G1350*F1350</f>
        <v>109</v>
      </c>
      <c r="I1350" s="18" t="s">
        <v>143</v>
      </c>
    </row>
    <row r="1351" customFormat="false" ht="31.8" hidden="false" customHeight="true" outlineLevel="0" collapsed="false">
      <c r="A1351" s="20" t="s">
        <v>263</v>
      </c>
      <c r="B1351" s="15" t="s">
        <v>70</v>
      </c>
      <c r="C1351" s="16" t="n">
        <v>2800</v>
      </c>
      <c r="D1351" s="17" t="s">
        <v>593</v>
      </c>
      <c r="E1351" s="18" t="s">
        <v>17</v>
      </c>
      <c r="F1351" s="18" t="n">
        <v>1</v>
      </c>
      <c r="G1351" s="19" t="n">
        <v>590.21</v>
      </c>
      <c r="H1351" s="19" t="n">
        <f aca="false">G1351*F1351</f>
        <v>590.21</v>
      </c>
      <c r="I1351" s="18" t="s">
        <v>143</v>
      </c>
    </row>
    <row r="1352" customFormat="false" ht="31.8" hidden="false" customHeight="true" outlineLevel="0" collapsed="false">
      <c r="A1352" s="20" t="s">
        <v>263</v>
      </c>
      <c r="B1352" s="15" t="s">
        <v>70</v>
      </c>
      <c r="C1352" s="16" t="n">
        <v>2801</v>
      </c>
      <c r="D1352" s="17" t="s">
        <v>594</v>
      </c>
      <c r="E1352" s="18" t="s">
        <v>17</v>
      </c>
      <c r="F1352" s="18" t="n">
        <v>1</v>
      </c>
      <c r="G1352" s="19" t="n">
        <v>654.21</v>
      </c>
      <c r="H1352" s="19" t="n">
        <f aca="false">G1352*F1352</f>
        <v>654.21</v>
      </c>
      <c r="I1352" s="18" t="s">
        <v>143</v>
      </c>
    </row>
    <row r="1353" customFormat="false" ht="31.8" hidden="false" customHeight="true" outlineLevel="0" collapsed="false">
      <c r="A1353" s="20" t="s">
        <v>123</v>
      </c>
      <c r="B1353" s="15" t="s">
        <v>70</v>
      </c>
      <c r="C1353" s="16" t="n">
        <v>2802</v>
      </c>
      <c r="D1353" s="17" t="s">
        <v>595</v>
      </c>
      <c r="E1353" s="18" t="s">
        <v>17</v>
      </c>
      <c r="F1353" s="18" t="n">
        <v>1</v>
      </c>
      <c r="G1353" s="19" t="n">
        <v>658.22</v>
      </c>
      <c r="H1353" s="19" t="n">
        <f aca="false">G1353*F1353</f>
        <v>658.22</v>
      </c>
      <c r="I1353" s="18" t="s">
        <v>143</v>
      </c>
    </row>
    <row r="1354" customFormat="false" ht="31.8" hidden="false" customHeight="true" outlineLevel="0" collapsed="false">
      <c r="A1354" s="20" t="s">
        <v>123</v>
      </c>
      <c r="B1354" s="15" t="s">
        <v>70</v>
      </c>
      <c r="C1354" s="16" t="n">
        <v>2803</v>
      </c>
      <c r="D1354" s="17" t="s">
        <v>596</v>
      </c>
      <c r="E1354" s="18" t="s">
        <v>17</v>
      </c>
      <c r="F1354" s="18" t="n">
        <v>1</v>
      </c>
      <c r="G1354" s="19" t="n">
        <v>558.22</v>
      </c>
      <c r="H1354" s="19" t="n">
        <f aca="false">G1354*F1354</f>
        <v>558.22</v>
      </c>
      <c r="I1354" s="18" t="s">
        <v>143</v>
      </c>
    </row>
    <row r="1355" customFormat="false" ht="31.8" hidden="false" customHeight="true" outlineLevel="0" collapsed="false">
      <c r="A1355" s="20" t="s">
        <v>123</v>
      </c>
      <c r="B1355" s="15" t="s">
        <v>141</v>
      </c>
      <c r="C1355" s="16" t="n">
        <v>2804</v>
      </c>
      <c r="D1355" s="17" t="s">
        <v>597</v>
      </c>
      <c r="E1355" s="18" t="s">
        <v>17</v>
      </c>
      <c r="F1355" s="18" t="n">
        <v>1</v>
      </c>
      <c r="G1355" s="19" t="n">
        <v>94.9</v>
      </c>
      <c r="H1355" s="19" t="n">
        <v>94.9</v>
      </c>
      <c r="I1355" s="18" t="s">
        <v>143</v>
      </c>
    </row>
    <row r="1356" customFormat="false" ht="31.8" hidden="false" customHeight="true" outlineLevel="0" collapsed="false">
      <c r="A1356" s="20" t="s">
        <v>586</v>
      </c>
      <c r="B1356" s="15" t="s">
        <v>15</v>
      </c>
      <c r="C1356" s="16" t="n">
        <v>2805</v>
      </c>
      <c r="D1356" s="17" t="s">
        <v>598</v>
      </c>
      <c r="E1356" s="18" t="s">
        <v>17</v>
      </c>
      <c r="F1356" s="18" t="n">
        <v>1</v>
      </c>
      <c r="G1356" s="19" t="n">
        <v>5630</v>
      </c>
      <c r="H1356" s="19" t="n">
        <f aca="false">G1356*F1356</f>
        <v>5630</v>
      </c>
      <c r="I1356" s="18" t="s">
        <v>143</v>
      </c>
    </row>
    <row r="1357" customFormat="false" ht="31.8" hidden="false" customHeight="true" outlineLevel="0" collapsed="false">
      <c r="A1357" s="20" t="s">
        <v>263</v>
      </c>
      <c r="B1357" s="15" t="s">
        <v>15</v>
      </c>
      <c r="C1357" s="16" t="n">
        <v>2806</v>
      </c>
      <c r="D1357" s="17" t="s">
        <v>599</v>
      </c>
      <c r="E1357" s="18" t="s">
        <v>17</v>
      </c>
      <c r="F1357" s="18" t="n">
        <v>1</v>
      </c>
      <c r="G1357" s="19" t="n">
        <v>825</v>
      </c>
      <c r="H1357" s="19" t="n">
        <f aca="false">G1357*F1357</f>
        <v>825</v>
      </c>
      <c r="I1357" s="18" t="s">
        <v>143</v>
      </c>
    </row>
    <row r="1358" customFormat="false" ht="31.8" hidden="false" customHeight="true" outlineLevel="0" collapsed="false">
      <c r="A1358" s="20" t="s">
        <v>118</v>
      </c>
      <c r="B1358" s="15" t="s">
        <v>15</v>
      </c>
      <c r="C1358" s="16" t="n">
        <v>2807</v>
      </c>
      <c r="D1358" s="17" t="s">
        <v>600</v>
      </c>
      <c r="E1358" s="18" t="s">
        <v>17</v>
      </c>
      <c r="F1358" s="18" t="n">
        <v>1</v>
      </c>
      <c r="G1358" s="19" t="n">
        <v>3547</v>
      </c>
      <c r="H1358" s="19" t="n">
        <v>3547</v>
      </c>
      <c r="I1358" s="18" t="s">
        <v>143</v>
      </c>
    </row>
    <row r="1359" customFormat="false" ht="31.8" hidden="false" customHeight="true" outlineLevel="0" collapsed="false">
      <c r="A1359" s="20" t="s">
        <v>118</v>
      </c>
      <c r="B1359" s="15" t="s">
        <v>15</v>
      </c>
      <c r="C1359" s="16" t="n">
        <v>2808</v>
      </c>
      <c r="D1359" s="17" t="s">
        <v>601</v>
      </c>
      <c r="E1359" s="18" t="s">
        <v>17</v>
      </c>
      <c r="F1359" s="18" t="n">
        <v>1</v>
      </c>
      <c r="G1359" s="19" t="n">
        <v>4269.81</v>
      </c>
      <c r="H1359" s="19" t="n">
        <v>4269.81</v>
      </c>
      <c r="I1359" s="18" t="s">
        <v>143</v>
      </c>
    </row>
    <row r="1360" customFormat="false" ht="31.8" hidden="false" customHeight="true" outlineLevel="0" collapsed="false">
      <c r="A1360" s="20" t="s">
        <v>118</v>
      </c>
      <c r="B1360" s="15" t="s">
        <v>15</v>
      </c>
      <c r="C1360" s="16" t="n">
        <v>2809</v>
      </c>
      <c r="D1360" s="17" t="s">
        <v>602</v>
      </c>
      <c r="E1360" s="18" t="s">
        <v>17</v>
      </c>
      <c r="F1360" s="18" t="n">
        <v>1</v>
      </c>
      <c r="G1360" s="19" t="n">
        <v>11528</v>
      </c>
      <c r="H1360" s="19" t="n">
        <v>11528</v>
      </c>
      <c r="I1360" s="18" t="s">
        <v>143</v>
      </c>
    </row>
    <row r="1361" customFormat="false" ht="31.8" hidden="false" customHeight="true" outlineLevel="0" collapsed="false">
      <c r="A1361" s="20" t="s">
        <v>88</v>
      </c>
      <c r="B1361" s="15" t="s">
        <v>49</v>
      </c>
      <c r="C1361" s="16" t="n">
        <v>2810</v>
      </c>
      <c r="D1361" s="17" t="s">
        <v>603</v>
      </c>
      <c r="E1361" s="18" t="s">
        <v>17</v>
      </c>
      <c r="F1361" s="18" t="n">
        <v>1</v>
      </c>
      <c r="G1361" s="19" t="n">
        <v>424</v>
      </c>
      <c r="H1361" s="19" t="n">
        <f aca="false">G1361*F1361</f>
        <v>424</v>
      </c>
      <c r="I1361" s="18" t="s">
        <v>604</v>
      </c>
    </row>
    <row r="1362" customFormat="false" ht="31.8" hidden="false" customHeight="true" outlineLevel="0" collapsed="false">
      <c r="A1362" s="20" t="s">
        <v>37</v>
      </c>
      <c r="B1362" s="15" t="s">
        <v>125</v>
      </c>
      <c r="C1362" s="16" t="n">
        <v>2811</v>
      </c>
      <c r="D1362" s="17" t="s">
        <v>605</v>
      </c>
      <c r="E1362" s="18" t="s">
        <v>17</v>
      </c>
      <c r="F1362" s="18" t="n">
        <v>1</v>
      </c>
      <c r="G1362" s="19" t="n">
        <v>1096.29</v>
      </c>
      <c r="H1362" s="19" t="n">
        <v>1096.29</v>
      </c>
      <c r="I1362" s="18" t="s">
        <v>143</v>
      </c>
    </row>
    <row r="1363" customFormat="false" ht="31.8" hidden="false" customHeight="true" outlineLevel="0" collapsed="false">
      <c r="A1363" s="20" t="s">
        <v>112</v>
      </c>
      <c r="B1363" s="15" t="s">
        <v>144</v>
      </c>
      <c r="C1363" s="16" t="n">
        <v>2812</v>
      </c>
      <c r="D1363" s="17" t="s">
        <v>606</v>
      </c>
      <c r="E1363" s="18" t="s">
        <v>17</v>
      </c>
      <c r="F1363" s="18" t="n">
        <v>1</v>
      </c>
      <c r="G1363" s="19" t="n">
        <v>41.9</v>
      </c>
      <c r="H1363" s="19" t="n">
        <f aca="false">G1363*F1363</f>
        <v>41.9</v>
      </c>
      <c r="I1363" s="18" t="s">
        <v>607</v>
      </c>
    </row>
    <row r="1364" customFormat="false" ht="31.8" hidden="false" customHeight="true" outlineLevel="0" collapsed="false">
      <c r="A1364" s="20" t="s">
        <v>155</v>
      </c>
      <c r="B1364" s="15" t="s">
        <v>289</v>
      </c>
      <c r="C1364" s="16" t="n">
        <v>2813</v>
      </c>
      <c r="D1364" s="17" t="s">
        <v>608</v>
      </c>
      <c r="E1364" s="18" t="s">
        <v>17</v>
      </c>
      <c r="F1364" s="18" t="n">
        <v>1</v>
      </c>
      <c r="G1364" s="19" t="n">
        <v>261.75</v>
      </c>
      <c r="H1364" s="19" t="n">
        <f aca="false">G1364*F1364</f>
        <v>261.75</v>
      </c>
      <c r="I1364" s="18" t="s">
        <v>609</v>
      </c>
    </row>
    <row r="1365" customFormat="false" ht="31.8" hidden="false" customHeight="true" outlineLevel="0" collapsed="false">
      <c r="A1365" s="20" t="s">
        <v>140</v>
      </c>
      <c r="B1365" s="15" t="s">
        <v>289</v>
      </c>
      <c r="C1365" s="16" t="n">
        <v>2814</v>
      </c>
      <c r="D1365" s="17" t="s">
        <v>610</v>
      </c>
      <c r="E1365" s="18" t="s">
        <v>17</v>
      </c>
      <c r="F1365" s="18" t="n">
        <v>1</v>
      </c>
      <c r="G1365" s="19" t="n">
        <v>199.41</v>
      </c>
      <c r="H1365" s="19" t="n">
        <f aca="false">G1365*F1365</f>
        <v>199.41</v>
      </c>
      <c r="I1365" s="18" t="s">
        <v>609</v>
      </c>
    </row>
    <row r="1366" customFormat="false" ht="31.8" hidden="false" customHeight="true" outlineLevel="0" collapsed="false">
      <c r="A1366" s="20" t="s">
        <v>84</v>
      </c>
      <c r="B1366" s="15" t="s">
        <v>289</v>
      </c>
      <c r="C1366" s="16" t="n">
        <v>2815</v>
      </c>
      <c r="D1366" s="17" t="s">
        <v>611</v>
      </c>
      <c r="E1366" s="18" t="s">
        <v>17</v>
      </c>
      <c r="F1366" s="18" t="n">
        <v>1</v>
      </c>
      <c r="G1366" s="19" t="n">
        <v>482.84</v>
      </c>
      <c r="H1366" s="19" t="n">
        <f aca="false">G1366*F1366</f>
        <v>482.84</v>
      </c>
      <c r="I1366" s="18" t="s">
        <v>609</v>
      </c>
    </row>
    <row r="1367" customFormat="false" ht="31.8" hidden="false" customHeight="true" outlineLevel="0" collapsed="false">
      <c r="A1367" s="20" t="s">
        <v>91</v>
      </c>
      <c r="B1367" s="15" t="s">
        <v>289</v>
      </c>
      <c r="C1367" s="16" t="n">
        <v>2816</v>
      </c>
      <c r="D1367" s="17" t="s">
        <v>612</v>
      </c>
      <c r="E1367" s="18" t="s">
        <v>17</v>
      </c>
      <c r="F1367" s="18" t="n">
        <v>1</v>
      </c>
      <c r="G1367" s="19" t="n">
        <v>202.5</v>
      </c>
      <c r="H1367" s="19" t="n">
        <f aca="false">+F1367*G1367</f>
        <v>202.5</v>
      </c>
      <c r="I1367" s="18" t="s">
        <v>609</v>
      </c>
    </row>
    <row r="1368" customFormat="false" ht="31.8" hidden="false" customHeight="true" outlineLevel="0" collapsed="false">
      <c r="A1368" s="20" t="s">
        <v>59</v>
      </c>
      <c r="B1368" s="15" t="s">
        <v>289</v>
      </c>
      <c r="C1368" s="16" t="n">
        <v>2817</v>
      </c>
      <c r="D1368" s="17" t="s">
        <v>613</v>
      </c>
      <c r="E1368" s="18" t="s">
        <v>17</v>
      </c>
      <c r="F1368" s="18" t="n">
        <v>1</v>
      </c>
      <c r="G1368" s="19" t="n">
        <v>386.81</v>
      </c>
      <c r="H1368" s="19" t="n">
        <v>386.81</v>
      </c>
      <c r="I1368" s="18" t="s">
        <v>609</v>
      </c>
    </row>
    <row r="1369" customFormat="false" ht="31.8" hidden="false" customHeight="true" outlineLevel="0" collapsed="false">
      <c r="A1369" s="20" t="s">
        <v>195</v>
      </c>
      <c r="B1369" s="15" t="s">
        <v>289</v>
      </c>
      <c r="C1369" s="16" t="n">
        <v>2818</v>
      </c>
      <c r="D1369" s="17" t="s">
        <v>614</v>
      </c>
      <c r="E1369" s="18" t="s">
        <v>17</v>
      </c>
      <c r="F1369" s="18" t="n">
        <v>1</v>
      </c>
      <c r="G1369" s="19" t="n">
        <v>485.16</v>
      </c>
      <c r="H1369" s="19" t="n">
        <v>485.16</v>
      </c>
      <c r="I1369" s="18" t="s">
        <v>609</v>
      </c>
    </row>
    <row r="1370" customFormat="false" ht="31.8" hidden="false" customHeight="true" outlineLevel="0" collapsed="false">
      <c r="A1370" s="20" t="s">
        <v>61</v>
      </c>
      <c r="B1370" s="15" t="s">
        <v>289</v>
      </c>
      <c r="C1370" s="16" t="n">
        <v>2819</v>
      </c>
      <c r="D1370" s="17" t="s">
        <v>615</v>
      </c>
      <c r="E1370" s="18" t="s">
        <v>17</v>
      </c>
      <c r="F1370" s="18" t="n">
        <v>1</v>
      </c>
      <c r="G1370" s="19" t="n">
        <v>101.45</v>
      </c>
      <c r="H1370" s="19" t="n">
        <f aca="false">G1370*F1370</f>
        <v>101.45</v>
      </c>
      <c r="I1370" s="18" t="s">
        <v>609</v>
      </c>
    </row>
    <row r="1371" customFormat="false" ht="31.8" hidden="false" customHeight="true" outlineLevel="0" collapsed="false">
      <c r="A1371" s="20" t="s">
        <v>324</v>
      </c>
      <c r="B1371" s="15" t="s">
        <v>289</v>
      </c>
      <c r="C1371" s="16" t="n">
        <v>2820</v>
      </c>
      <c r="D1371" s="17" t="s">
        <v>616</v>
      </c>
      <c r="E1371" s="18" t="s">
        <v>17</v>
      </c>
      <c r="F1371" s="18" t="n">
        <v>1</v>
      </c>
      <c r="G1371" s="19" t="n">
        <v>140.16</v>
      </c>
      <c r="H1371" s="19" t="n">
        <f aca="false">G1371*F1371</f>
        <v>140.16</v>
      </c>
      <c r="I1371" s="18" t="s">
        <v>609</v>
      </c>
    </row>
    <row r="1372" customFormat="false" ht="31.8" hidden="false" customHeight="true" outlineLevel="0" collapsed="false">
      <c r="A1372" s="20" t="s">
        <v>324</v>
      </c>
      <c r="B1372" s="15" t="s">
        <v>289</v>
      </c>
      <c r="C1372" s="16" t="n">
        <v>2821</v>
      </c>
      <c r="D1372" s="17" t="s">
        <v>617</v>
      </c>
      <c r="E1372" s="18" t="s">
        <v>17</v>
      </c>
      <c r="F1372" s="18" t="n">
        <v>1</v>
      </c>
      <c r="G1372" s="19" t="n">
        <v>106.09</v>
      </c>
      <c r="H1372" s="19" t="n">
        <f aca="false">G1372*F1372</f>
        <v>106.09</v>
      </c>
      <c r="I1372" s="18" t="s">
        <v>609</v>
      </c>
    </row>
    <row r="1373" customFormat="false" ht="31.8" hidden="false" customHeight="true" outlineLevel="0" collapsed="false">
      <c r="A1373" s="20" t="s">
        <v>74</v>
      </c>
      <c r="B1373" s="15" t="s">
        <v>289</v>
      </c>
      <c r="C1373" s="16" t="n">
        <v>2822</v>
      </c>
      <c r="D1373" s="17" t="s">
        <v>618</v>
      </c>
      <c r="E1373" s="18" t="s">
        <v>17</v>
      </c>
      <c r="F1373" s="18" t="n">
        <v>1</v>
      </c>
      <c r="G1373" s="19" t="n">
        <v>141.33</v>
      </c>
      <c r="H1373" s="19" t="n">
        <v>141.33</v>
      </c>
      <c r="I1373" s="18" t="s">
        <v>609</v>
      </c>
    </row>
    <row r="1374" customFormat="false" ht="31.8" hidden="false" customHeight="true" outlineLevel="0" collapsed="false">
      <c r="A1374" s="20" t="s">
        <v>51</v>
      </c>
      <c r="B1374" s="15" t="s">
        <v>289</v>
      </c>
      <c r="C1374" s="16" t="n">
        <v>2823</v>
      </c>
      <c r="D1374" s="17" t="s">
        <v>619</v>
      </c>
      <c r="E1374" s="18" t="s">
        <v>17</v>
      </c>
      <c r="F1374" s="18" t="n">
        <v>1</v>
      </c>
      <c r="G1374" s="19" t="n">
        <v>90.99</v>
      </c>
      <c r="H1374" s="19" t="n">
        <v>90.99</v>
      </c>
      <c r="I1374" s="18" t="s">
        <v>609</v>
      </c>
    </row>
    <row r="1375" customFormat="false" ht="31.8" hidden="false" customHeight="true" outlineLevel="0" collapsed="false">
      <c r="A1375" s="20" t="s">
        <v>59</v>
      </c>
      <c r="B1375" s="15" t="s">
        <v>289</v>
      </c>
      <c r="C1375" s="16" t="n">
        <v>2824</v>
      </c>
      <c r="D1375" s="17" t="s">
        <v>620</v>
      </c>
      <c r="E1375" s="18" t="s">
        <v>17</v>
      </c>
      <c r="F1375" s="18" t="n">
        <v>1</v>
      </c>
      <c r="G1375" s="19" t="n">
        <v>58.08</v>
      </c>
      <c r="H1375" s="19" t="n">
        <v>58.08</v>
      </c>
      <c r="I1375" s="18" t="s">
        <v>609</v>
      </c>
    </row>
    <row r="1376" customFormat="false" ht="31.8" hidden="false" customHeight="true" outlineLevel="0" collapsed="false">
      <c r="A1376" s="20" t="s">
        <v>59</v>
      </c>
      <c r="B1376" s="15" t="s">
        <v>289</v>
      </c>
      <c r="C1376" s="16" t="n">
        <v>2825</v>
      </c>
      <c r="D1376" s="17" t="s">
        <v>615</v>
      </c>
      <c r="E1376" s="18" t="s">
        <v>17</v>
      </c>
      <c r="F1376" s="18" t="n">
        <v>1</v>
      </c>
      <c r="G1376" s="19" t="n">
        <v>101.44</v>
      </c>
      <c r="H1376" s="19" t="n">
        <v>101.44</v>
      </c>
      <c r="I1376" s="18" t="s">
        <v>609</v>
      </c>
    </row>
    <row r="1377" customFormat="false" ht="31.8" hidden="false" customHeight="true" outlineLevel="0" collapsed="false">
      <c r="A1377" s="20" t="s">
        <v>67</v>
      </c>
      <c r="B1377" s="15" t="s">
        <v>289</v>
      </c>
      <c r="C1377" s="16" t="n">
        <v>2826</v>
      </c>
      <c r="D1377" s="17" t="s">
        <v>621</v>
      </c>
      <c r="E1377" s="18" t="s">
        <v>17</v>
      </c>
      <c r="F1377" s="18" t="n">
        <v>1</v>
      </c>
      <c r="G1377" s="19" t="n">
        <v>89.44</v>
      </c>
      <c r="H1377" s="19" t="n">
        <f aca="false">G1377*F1377</f>
        <v>89.44</v>
      </c>
      <c r="I1377" s="18" t="s">
        <v>609</v>
      </c>
    </row>
    <row r="1378" customFormat="false" ht="31.8" hidden="false" customHeight="true" outlineLevel="0" collapsed="false">
      <c r="A1378" s="20" t="s">
        <v>51</v>
      </c>
      <c r="B1378" s="15" t="s">
        <v>289</v>
      </c>
      <c r="C1378" s="16" t="n">
        <v>2827</v>
      </c>
      <c r="D1378" s="17" t="s">
        <v>622</v>
      </c>
      <c r="E1378" s="18" t="s">
        <v>17</v>
      </c>
      <c r="F1378" s="18" t="n">
        <v>1</v>
      </c>
      <c r="G1378" s="19" t="n">
        <v>145.2</v>
      </c>
      <c r="H1378" s="19" t="n">
        <v>145.2</v>
      </c>
      <c r="I1378" s="18" t="s">
        <v>609</v>
      </c>
    </row>
    <row r="1379" customFormat="false" ht="31.8" hidden="false" customHeight="true" outlineLevel="0" collapsed="false">
      <c r="A1379" s="20" t="s">
        <v>67</v>
      </c>
      <c r="B1379" s="15" t="s">
        <v>289</v>
      </c>
      <c r="C1379" s="16" t="n">
        <v>2828</v>
      </c>
      <c r="D1379" s="17" t="s">
        <v>623</v>
      </c>
      <c r="E1379" s="18" t="s">
        <v>17</v>
      </c>
      <c r="F1379" s="18" t="n">
        <v>1</v>
      </c>
      <c r="G1379" s="19" t="n">
        <v>98.74</v>
      </c>
      <c r="H1379" s="19" t="n">
        <f aca="false">G1379*F1379</f>
        <v>98.74</v>
      </c>
      <c r="I1379" s="18" t="s">
        <v>609</v>
      </c>
    </row>
    <row r="1380" customFormat="false" ht="31.8" hidden="false" customHeight="true" outlineLevel="0" collapsed="false">
      <c r="A1380" s="20" t="s">
        <v>59</v>
      </c>
      <c r="B1380" s="15" t="s">
        <v>289</v>
      </c>
      <c r="C1380" s="16" t="n">
        <v>2829</v>
      </c>
      <c r="D1380" s="17" t="s">
        <v>620</v>
      </c>
      <c r="E1380" s="18" t="s">
        <v>17</v>
      </c>
      <c r="F1380" s="18" t="n">
        <v>1</v>
      </c>
      <c r="G1380" s="19" t="n">
        <v>38.72</v>
      </c>
      <c r="H1380" s="19" t="n">
        <v>38.72</v>
      </c>
      <c r="I1380" s="18" t="s">
        <v>609</v>
      </c>
    </row>
    <row r="1381" customFormat="false" ht="31.8" hidden="false" customHeight="true" outlineLevel="0" collapsed="false">
      <c r="A1381" s="20" t="s">
        <v>67</v>
      </c>
      <c r="B1381" s="15" t="s">
        <v>289</v>
      </c>
      <c r="C1381" s="16" t="n">
        <v>2834</v>
      </c>
      <c r="D1381" s="17" t="s">
        <v>624</v>
      </c>
      <c r="E1381" s="18" t="s">
        <v>17</v>
      </c>
      <c r="F1381" s="18" t="n">
        <v>1</v>
      </c>
      <c r="G1381" s="19" t="n">
        <v>243.55</v>
      </c>
      <c r="H1381" s="19" t="n">
        <f aca="false">G1381*F1381</f>
        <v>243.55</v>
      </c>
      <c r="I1381" s="18" t="s">
        <v>609</v>
      </c>
    </row>
    <row r="1382" customFormat="false" ht="31.8" hidden="false" customHeight="true" outlineLevel="0" collapsed="false">
      <c r="A1382" s="20" t="s">
        <v>67</v>
      </c>
      <c r="B1382" s="15" t="s">
        <v>289</v>
      </c>
      <c r="C1382" s="16" t="n">
        <v>2835</v>
      </c>
      <c r="D1382" s="17" t="s">
        <v>625</v>
      </c>
      <c r="E1382" s="18" t="s">
        <v>17</v>
      </c>
      <c r="F1382" s="18" t="n">
        <v>1</v>
      </c>
      <c r="G1382" s="19" t="n">
        <v>165.72</v>
      </c>
      <c r="H1382" s="19" t="n">
        <f aca="false">G1382*F1382</f>
        <v>165.72</v>
      </c>
      <c r="I1382" s="18" t="s">
        <v>609</v>
      </c>
    </row>
    <row r="1383" customFormat="false" ht="31.8" hidden="false" customHeight="true" outlineLevel="0" collapsed="false">
      <c r="A1383" s="20" t="s">
        <v>67</v>
      </c>
      <c r="B1383" s="15" t="s">
        <v>289</v>
      </c>
      <c r="C1383" s="16" t="n">
        <v>2836</v>
      </c>
      <c r="D1383" s="17" t="s">
        <v>626</v>
      </c>
      <c r="E1383" s="18" t="s">
        <v>17</v>
      </c>
      <c r="F1383" s="18" t="n">
        <v>1</v>
      </c>
      <c r="G1383" s="19" t="n">
        <v>235.8</v>
      </c>
      <c r="H1383" s="19" t="n">
        <f aca="false">G1383*F1383</f>
        <v>235.8</v>
      </c>
      <c r="I1383" s="18" t="s">
        <v>609</v>
      </c>
    </row>
    <row r="1384" customFormat="false" ht="31.8" hidden="false" customHeight="true" outlineLevel="0" collapsed="false">
      <c r="A1384" s="20" t="s">
        <v>67</v>
      </c>
      <c r="B1384" s="15" t="s">
        <v>289</v>
      </c>
      <c r="C1384" s="16" t="n">
        <v>2837</v>
      </c>
      <c r="D1384" s="17" t="s">
        <v>626</v>
      </c>
      <c r="E1384" s="18" t="s">
        <v>17</v>
      </c>
      <c r="F1384" s="18" t="n">
        <v>1</v>
      </c>
      <c r="G1384" s="19" t="n">
        <v>235.8</v>
      </c>
      <c r="H1384" s="19" t="n">
        <f aca="false">G1384*F1384</f>
        <v>235.8</v>
      </c>
      <c r="I1384" s="18" t="s">
        <v>609</v>
      </c>
    </row>
    <row r="1385" customFormat="false" ht="31.8" hidden="false" customHeight="true" outlineLevel="0" collapsed="false">
      <c r="A1385" s="20" t="s">
        <v>67</v>
      </c>
      <c r="B1385" s="15" t="s">
        <v>289</v>
      </c>
      <c r="C1385" s="16" t="n">
        <v>2838</v>
      </c>
      <c r="D1385" s="17" t="s">
        <v>627</v>
      </c>
      <c r="E1385" s="18" t="s">
        <v>17</v>
      </c>
      <c r="F1385" s="18" t="n">
        <v>1</v>
      </c>
      <c r="G1385" s="19" t="n">
        <v>484</v>
      </c>
      <c r="H1385" s="19" t="n">
        <f aca="false">G1385*F1385</f>
        <v>484</v>
      </c>
      <c r="I1385" s="18" t="s">
        <v>609</v>
      </c>
    </row>
    <row r="1386" customFormat="false" ht="31.8" hidden="false" customHeight="true" outlineLevel="0" collapsed="false">
      <c r="A1386" s="20" t="s">
        <v>30</v>
      </c>
      <c r="B1386" s="15" t="s">
        <v>289</v>
      </c>
      <c r="C1386" s="16" t="n">
        <v>2844</v>
      </c>
      <c r="D1386" s="17" t="s">
        <v>628</v>
      </c>
      <c r="E1386" s="18" t="s">
        <v>17</v>
      </c>
      <c r="F1386" s="18" t="n">
        <v>1</v>
      </c>
      <c r="G1386" s="19" t="n">
        <v>151.78</v>
      </c>
      <c r="H1386" s="19" t="n">
        <f aca="false">G1386*F1386</f>
        <v>151.78</v>
      </c>
      <c r="I1386" s="18" t="s">
        <v>609</v>
      </c>
    </row>
    <row r="1387" customFormat="false" ht="31.8" hidden="false" customHeight="true" outlineLevel="0" collapsed="false">
      <c r="A1387" s="20" t="s">
        <v>51</v>
      </c>
      <c r="B1387" s="15" t="s">
        <v>289</v>
      </c>
      <c r="C1387" s="16" t="n">
        <v>2847</v>
      </c>
      <c r="D1387" s="17" t="s">
        <v>629</v>
      </c>
      <c r="E1387" s="18" t="s">
        <v>17</v>
      </c>
      <c r="F1387" s="18" t="n">
        <v>1</v>
      </c>
      <c r="G1387" s="19" t="n">
        <v>51.88</v>
      </c>
      <c r="H1387" s="19" t="n">
        <f aca="false">+G1387*F1387</f>
        <v>51.88</v>
      </c>
      <c r="I1387" s="18" t="s">
        <v>609</v>
      </c>
    </row>
    <row r="1388" customFormat="false" ht="31.8" hidden="false" customHeight="true" outlineLevel="0" collapsed="false">
      <c r="A1388" s="20" t="s">
        <v>51</v>
      </c>
      <c r="B1388" s="15" t="s">
        <v>289</v>
      </c>
      <c r="C1388" s="16" t="n">
        <v>2848</v>
      </c>
      <c r="D1388" s="17" t="s">
        <v>630</v>
      </c>
      <c r="E1388" s="18" t="s">
        <v>17</v>
      </c>
      <c r="F1388" s="18" t="n">
        <v>1</v>
      </c>
      <c r="G1388" s="19" t="n">
        <v>219.93</v>
      </c>
      <c r="H1388" s="19" t="n">
        <f aca="false">+G1388*F1388</f>
        <v>219.93</v>
      </c>
      <c r="I1388" s="18" t="s">
        <v>609</v>
      </c>
    </row>
    <row r="1389" customFormat="false" ht="31.8" hidden="false" customHeight="true" outlineLevel="0" collapsed="false">
      <c r="A1389" s="20" t="s">
        <v>51</v>
      </c>
      <c r="B1389" s="15" t="s">
        <v>289</v>
      </c>
      <c r="C1389" s="16" t="n">
        <v>2849</v>
      </c>
      <c r="D1389" s="17" t="s">
        <v>631</v>
      </c>
      <c r="E1389" s="18" t="s">
        <v>17</v>
      </c>
      <c r="F1389" s="18" t="n">
        <v>1</v>
      </c>
      <c r="G1389" s="19" t="n">
        <v>42.98</v>
      </c>
      <c r="H1389" s="19" t="n">
        <f aca="false">+G1389*F1389</f>
        <v>42.98</v>
      </c>
      <c r="I1389" s="18" t="s">
        <v>609</v>
      </c>
    </row>
    <row r="1390" customFormat="false" ht="31.8" hidden="false" customHeight="true" outlineLevel="0" collapsed="false">
      <c r="A1390" s="20" t="s">
        <v>51</v>
      </c>
      <c r="B1390" s="15" t="s">
        <v>289</v>
      </c>
      <c r="C1390" s="16" t="n">
        <v>2850</v>
      </c>
      <c r="D1390" s="17" t="s">
        <v>632</v>
      </c>
      <c r="E1390" s="18" t="s">
        <v>17</v>
      </c>
      <c r="F1390" s="18" t="n">
        <v>1</v>
      </c>
      <c r="G1390" s="19" t="n">
        <v>276.07</v>
      </c>
      <c r="H1390" s="19" t="n">
        <f aca="false">+G1390*F1390</f>
        <v>276.07</v>
      </c>
      <c r="I1390" s="18" t="s">
        <v>609</v>
      </c>
    </row>
    <row r="1391" customFormat="false" ht="31.8" hidden="false" customHeight="true" outlineLevel="0" collapsed="false">
      <c r="A1391" s="20" t="s">
        <v>51</v>
      </c>
      <c r="B1391" s="15" t="s">
        <v>289</v>
      </c>
      <c r="C1391" s="16" t="n">
        <v>2851</v>
      </c>
      <c r="D1391" s="17" t="s">
        <v>633</v>
      </c>
      <c r="E1391" s="18" t="s">
        <v>17</v>
      </c>
      <c r="F1391" s="18" t="n">
        <v>1</v>
      </c>
      <c r="G1391" s="19" t="n">
        <v>47.63</v>
      </c>
      <c r="H1391" s="19" t="n">
        <f aca="false">+G1391*F1391</f>
        <v>47.63</v>
      </c>
      <c r="I1391" s="18" t="s">
        <v>609</v>
      </c>
    </row>
    <row r="1392" customFormat="false" ht="31.8" hidden="false" customHeight="true" outlineLevel="0" collapsed="false">
      <c r="A1392" s="20" t="s">
        <v>51</v>
      </c>
      <c r="B1392" s="15" t="s">
        <v>289</v>
      </c>
      <c r="C1392" s="16" t="n">
        <v>2852</v>
      </c>
      <c r="D1392" s="17" t="s">
        <v>634</v>
      </c>
      <c r="E1392" s="18" t="s">
        <v>17</v>
      </c>
      <c r="F1392" s="18" t="n">
        <v>1</v>
      </c>
      <c r="G1392" s="19" t="n">
        <v>278</v>
      </c>
      <c r="H1392" s="19" t="n">
        <f aca="false">+G1392*F1392</f>
        <v>278</v>
      </c>
      <c r="I1392" s="18" t="s">
        <v>609</v>
      </c>
    </row>
    <row r="1393" customFormat="false" ht="31.8" hidden="false" customHeight="true" outlineLevel="0" collapsed="false">
      <c r="A1393" s="20" t="s">
        <v>51</v>
      </c>
      <c r="B1393" s="15" t="s">
        <v>289</v>
      </c>
      <c r="C1393" s="16" t="n">
        <v>2853</v>
      </c>
      <c r="D1393" s="17" t="s">
        <v>635</v>
      </c>
      <c r="E1393" s="18" t="s">
        <v>17</v>
      </c>
      <c r="F1393" s="18" t="n">
        <v>1</v>
      </c>
      <c r="G1393" s="19" t="n">
        <v>49.95</v>
      </c>
      <c r="H1393" s="19" t="n">
        <f aca="false">+G1393*F1393</f>
        <v>49.95</v>
      </c>
      <c r="I1393" s="18" t="s">
        <v>609</v>
      </c>
    </row>
    <row r="1394" customFormat="false" ht="31.8" hidden="false" customHeight="true" outlineLevel="0" collapsed="false">
      <c r="A1394" s="20" t="s">
        <v>51</v>
      </c>
      <c r="B1394" s="15" t="s">
        <v>289</v>
      </c>
      <c r="C1394" s="16" t="n">
        <v>2854</v>
      </c>
      <c r="D1394" s="17" t="s">
        <v>636</v>
      </c>
      <c r="E1394" s="18" t="s">
        <v>17</v>
      </c>
      <c r="F1394" s="18" t="n">
        <v>1</v>
      </c>
      <c r="G1394" s="19" t="n">
        <v>274.91</v>
      </c>
      <c r="H1394" s="19" t="n">
        <f aca="false">+G1394*F1394</f>
        <v>274.91</v>
      </c>
      <c r="I1394" s="18" t="s">
        <v>609</v>
      </c>
    </row>
    <row r="1395" customFormat="false" ht="31.8" hidden="false" customHeight="true" outlineLevel="0" collapsed="false">
      <c r="A1395" s="20" t="s">
        <v>51</v>
      </c>
      <c r="B1395" s="15" t="s">
        <v>289</v>
      </c>
      <c r="C1395" s="16" t="n">
        <v>2855</v>
      </c>
      <c r="D1395" s="17" t="s">
        <v>635</v>
      </c>
      <c r="E1395" s="18" t="s">
        <v>17</v>
      </c>
      <c r="F1395" s="18" t="n">
        <v>1</v>
      </c>
      <c r="G1395" s="19" t="n">
        <v>49.95</v>
      </c>
      <c r="H1395" s="19" t="n">
        <f aca="false">+G1395*F1395</f>
        <v>49.95</v>
      </c>
      <c r="I1395" s="18" t="s">
        <v>609</v>
      </c>
    </row>
    <row r="1396" customFormat="false" ht="31.8" hidden="false" customHeight="true" outlineLevel="0" collapsed="false">
      <c r="A1396" s="20" t="s">
        <v>51</v>
      </c>
      <c r="B1396" s="15" t="s">
        <v>289</v>
      </c>
      <c r="C1396" s="16" t="n">
        <v>2856</v>
      </c>
      <c r="D1396" s="17" t="s">
        <v>637</v>
      </c>
      <c r="E1396" s="18" t="s">
        <v>17</v>
      </c>
      <c r="F1396" s="18" t="n">
        <v>1</v>
      </c>
      <c r="G1396" s="19" t="n">
        <v>272.2</v>
      </c>
      <c r="H1396" s="19" t="n">
        <f aca="false">+G1396*F1396</f>
        <v>272.2</v>
      </c>
      <c r="I1396" s="18" t="s">
        <v>609</v>
      </c>
    </row>
    <row r="1397" customFormat="false" ht="31.8" hidden="false" customHeight="true" outlineLevel="0" collapsed="false">
      <c r="A1397" s="20" t="s">
        <v>51</v>
      </c>
      <c r="B1397" s="15" t="s">
        <v>289</v>
      </c>
      <c r="C1397" s="16" t="n">
        <v>2857</v>
      </c>
      <c r="D1397" s="17" t="s">
        <v>635</v>
      </c>
      <c r="E1397" s="18" t="s">
        <v>17</v>
      </c>
      <c r="F1397" s="18" t="n">
        <v>1</v>
      </c>
      <c r="G1397" s="19" t="n">
        <v>49.95</v>
      </c>
      <c r="H1397" s="19" t="n">
        <f aca="false">+G1397*F1397</f>
        <v>49.95</v>
      </c>
      <c r="I1397" s="18" t="s">
        <v>609</v>
      </c>
    </row>
    <row r="1398" customFormat="false" ht="31.8" hidden="false" customHeight="true" outlineLevel="0" collapsed="false">
      <c r="A1398" s="20" t="s">
        <v>51</v>
      </c>
      <c r="B1398" s="15" t="s">
        <v>289</v>
      </c>
      <c r="C1398" s="16" t="n">
        <v>2858</v>
      </c>
      <c r="D1398" s="17" t="s">
        <v>637</v>
      </c>
      <c r="E1398" s="18" t="s">
        <v>17</v>
      </c>
      <c r="F1398" s="18" t="n">
        <v>1</v>
      </c>
      <c r="G1398" s="19" t="n">
        <v>274.91</v>
      </c>
      <c r="H1398" s="19" t="n">
        <f aca="false">+G1398*F1398</f>
        <v>274.91</v>
      </c>
      <c r="I1398" s="18" t="s">
        <v>609</v>
      </c>
    </row>
    <row r="1399" customFormat="false" ht="31.8" hidden="false" customHeight="true" outlineLevel="0" collapsed="false">
      <c r="A1399" s="20" t="s">
        <v>51</v>
      </c>
      <c r="B1399" s="15" t="s">
        <v>289</v>
      </c>
      <c r="C1399" s="16" t="n">
        <v>2859</v>
      </c>
      <c r="D1399" s="17" t="s">
        <v>635</v>
      </c>
      <c r="E1399" s="18" t="s">
        <v>17</v>
      </c>
      <c r="F1399" s="18" t="n">
        <v>1</v>
      </c>
      <c r="G1399" s="19" t="n">
        <v>49.95</v>
      </c>
      <c r="H1399" s="19" t="n">
        <f aca="false">+G1399*F1399</f>
        <v>49.95</v>
      </c>
      <c r="I1399" s="18" t="s">
        <v>609</v>
      </c>
    </row>
    <row r="1400" customFormat="false" ht="31.8" hidden="false" customHeight="true" outlineLevel="0" collapsed="false">
      <c r="A1400" s="20" t="s">
        <v>51</v>
      </c>
      <c r="B1400" s="15" t="s">
        <v>289</v>
      </c>
      <c r="C1400" s="16" t="n">
        <v>2860</v>
      </c>
      <c r="D1400" s="17" t="s">
        <v>637</v>
      </c>
      <c r="E1400" s="18" t="s">
        <v>17</v>
      </c>
      <c r="F1400" s="18" t="n">
        <v>1</v>
      </c>
      <c r="G1400" s="19" t="n">
        <v>274.91</v>
      </c>
      <c r="H1400" s="19" t="n">
        <f aca="false">+G1400*F1400</f>
        <v>274.91</v>
      </c>
      <c r="I1400" s="18" t="s">
        <v>609</v>
      </c>
    </row>
    <row r="1401" customFormat="false" ht="31.8" hidden="false" customHeight="true" outlineLevel="0" collapsed="false">
      <c r="A1401" s="20" t="s">
        <v>51</v>
      </c>
      <c r="B1401" s="15" t="s">
        <v>289</v>
      </c>
      <c r="C1401" s="16" t="n">
        <v>2861</v>
      </c>
      <c r="D1401" s="17" t="s">
        <v>635</v>
      </c>
      <c r="E1401" s="18" t="s">
        <v>17</v>
      </c>
      <c r="F1401" s="18" t="n">
        <v>1</v>
      </c>
      <c r="G1401" s="19" t="n">
        <v>49.95</v>
      </c>
      <c r="H1401" s="19" t="n">
        <f aca="false">+G1401*F1401</f>
        <v>49.95</v>
      </c>
      <c r="I1401" s="18" t="s">
        <v>609</v>
      </c>
    </row>
    <row r="1402" customFormat="false" ht="31.8" hidden="false" customHeight="true" outlineLevel="0" collapsed="false">
      <c r="A1402" s="20" t="s">
        <v>51</v>
      </c>
      <c r="B1402" s="15" t="s">
        <v>289</v>
      </c>
      <c r="C1402" s="16" t="n">
        <v>2862</v>
      </c>
      <c r="D1402" s="17" t="s">
        <v>637</v>
      </c>
      <c r="E1402" s="18" t="s">
        <v>17</v>
      </c>
      <c r="F1402" s="18" t="n">
        <v>1</v>
      </c>
      <c r="G1402" s="19" t="n">
        <v>274.91</v>
      </c>
      <c r="H1402" s="19" t="n">
        <f aca="false">+G1402*F1402</f>
        <v>274.91</v>
      </c>
      <c r="I1402" s="18" t="s">
        <v>609</v>
      </c>
    </row>
    <row r="1403" customFormat="false" ht="31.8" hidden="false" customHeight="true" outlineLevel="0" collapsed="false">
      <c r="A1403" s="20" t="s">
        <v>51</v>
      </c>
      <c r="B1403" s="15" t="s">
        <v>289</v>
      </c>
      <c r="C1403" s="16" t="n">
        <v>2863</v>
      </c>
      <c r="D1403" s="17" t="s">
        <v>635</v>
      </c>
      <c r="E1403" s="18" t="s">
        <v>17</v>
      </c>
      <c r="F1403" s="18" t="n">
        <v>1</v>
      </c>
      <c r="G1403" s="19" t="n">
        <v>49.95</v>
      </c>
      <c r="H1403" s="19" t="n">
        <f aca="false">+G1403*F1403</f>
        <v>49.95</v>
      </c>
      <c r="I1403" s="18" t="s">
        <v>609</v>
      </c>
    </row>
    <row r="1404" customFormat="false" ht="31.8" hidden="false" customHeight="true" outlineLevel="0" collapsed="false">
      <c r="A1404" s="20" t="s">
        <v>51</v>
      </c>
      <c r="B1404" s="15" t="s">
        <v>289</v>
      </c>
      <c r="C1404" s="16" t="n">
        <v>2864</v>
      </c>
      <c r="D1404" s="17" t="s">
        <v>637</v>
      </c>
      <c r="E1404" s="18" t="s">
        <v>17</v>
      </c>
      <c r="F1404" s="18" t="n">
        <v>1</v>
      </c>
      <c r="G1404" s="19" t="n">
        <v>274.91</v>
      </c>
      <c r="H1404" s="19" t="n">
        <f aca="false">+G1404*F1404</f>
        <v>274.91</v>
      </c>
      <c r="I1404" s="18" t="s">
        <v>609</v>
      </c>
    </row>
    <row r="1405" customFormat="false" ht="31.8" hidden="false" customHeight="true" outlineLevel="0" collapsed="false">
      <c r="A1405" s="20" t="s">
        <v>51</v>
      </c>
      <c r="B1405" s="15" t="s">
        <v>289</v>
      </c>
      <c r="C1405" s="16" t="n">
        <v>2865</v>
      </c>
      <c r="D1405" s="17" t="s">
        <v>635</v>
      </c>
      <c r="E1405" s="18" t="s">
        <v>17</v>
      </c>
      <c r="F1405" s="18" t="n">
        <v>1</v>
      </c>
      <c r="G1405" s="19" t="n">
        <v>49.95</v>
      </c>
      <c r="H1405" s="19" t="n">
        <f aca="false">+G1405*F1405</f>
        <v>49.95</v>
      </c>
      <c r="I1405" s="18" t="s">
        <v>609</v>
      </c>
    </row>
    <row r="1406" customFormat="false" ht="31.8" hidden="false" customHeight="true" outlineLevel="0" collapsed="false">
      <c r="A1406" s="20" t="s">
        <v>51</v>
      </c>
      <c r="B1406" s="15" t="s">
        <v>289</v>
      </c>
      <c r="C1406" s="16" t="n">
        <v>2866</v>
      </c>
      <c r="D1406" s="17" t="s">
        <v>637</v>
      </c>
      <c r="E1406" s="18" t="s">
        <v>17</v>
      </c>
      <c r="F1406" s="18" t="n">
        <v>1</v>
      </c>
      <c r="G1406" s="19" t="n">
        <v>274.91</v>
      </c>
      <c r="H1406" s="19" t="n">
        <f aca="false">+G1406*F1406</f>
        <v>274.91</v>
      </c>
      <c r="I1406" s="18" t="s">
        <v>609</v>
      </c>
    </row>
    <row r="1407" customFormat="false" ht="31.8" hidden="false" customHeight="true" outlineLevel="0" collapsed="false">
      <c r="A1407" s="20" t="s">
        <v>51</v>
      </c>
      <c r="B1407" s="15" t="s">
        <v>289</v>
      </c>
      <c r="C1407" s="16" t="n">
        <v>2867</v>
      </c>
      <c r="D1407" s="17" t="s">
        <v>635</v>
      </c>
      <c r="E1407" s="18" t="s">
        <v>17</v>
      </c>
      <c r="F1407" s="18" t="n">
        <v>1</v>
      </c>
      <c r="G1407" s="19" t="n">
        <v>49.95</v>
      </c>
      <c r="H1407" s="19" t="n">
        <f aca="false">+G1407*F1407</f>
        <v>49.95</v>
      </c>
      <c r="I1407" s="18" t="s">
        <v>609</v>
      </c>
    </row>
    <row r="1408" customFormat="false" ht="31.8" hidden="false" customHeight="true" outlineLevel="0" collapsed="false">
      <c r="A1408" s="20" t="s">
        <v>51</v>
      </c>
      <c r="B1408" s="15" t="s">
        <v>289</v>
      </c>
      <c r="C1408" s="16" t="n">
        <v>2868</v>
      </c>
      <c r="D1408" s="17" t="s">
        <v>637</v>
      </c>
      <c r="E1408" s="18" t="s">
        <v>17</v>
      </c>
      <c r="F1408" s="18" t="n">
        <v>1</v>
      </c>
      <c r="G1408" s="19" t="n">
        <v>274.91</v>
      </c>
      <c r="H1408" s="19" t="n">
        <f aca="false">+G1408*F1408</f>
        <v>274.91</v>
      </c>
      <c r="I1408" s="18" t="s">
        <v>609</v>
      </c>
    </row>
    <row r="1409" customFormat="false" ht="31.8" hidden="false" customHeight="true" outlineLevel="0" collapsed="false">
      <c r="A1409" s="20" t="s">
        <v>51</v>
      </c>
      <c r="B1409" s="15" t="s">
        <v>289</v>
      </c>
      <c r="C1409" s="16" t="n">
        <v>2869</v>
      </c>
      <c r="D1409" s="17" t="s">
        <v>635</v>
      </c>
      <c r="E1409" s="18" t="s">
        <v>17</v>
      </c>
      <c r="F1409" s="18" t="n">
        <v>1</v>
      </c>
      <c r="G1409" s="19" t="n">
        <v>49.95</v>
      </c>
      <c r="H1409" s="19" t="n">
        <f aca="false">+G1409*F1409</f>
        <v>49.95</v>
      </c>
      <c r="I1409" s="18" t="s">
        <v>609</v>
      </c>
    </row>
    <row r="1410" customFormat="false" ht="31.8" hidden="false" customHeight="true" outlineLevel="0" collapsed="false">
      <c r="A1410" s="20" t="s">
        <v>51</v>
      </c>
      <c r="B1410" s="15" t="s">
        <v>289</v>
      </c>
      <c r="C1410" s="16" t="n">
        <v>2870</v>
      </c>
      <c r="D1410" s="17" t="s">
        <v>637</v>
      </c>
      <c r="E1410" s="18" t="s">
        <v>17</v>
      </c>
      <c r="F1410" s="18" t="n">
        <v>1</v>
      </c>
      <c r="G1410" s="19" t="n">
        <v>274.91</v>
      </c>
      <c r="H1410" s="19" t="n">
        <f aca="false">+G1410*F1410</f>
        <v>274.91</v>
      </c>
      <c r="I1410" s="18" t="s">
        <v>609</v>
      </c>
    </row>
    <row r="1411" customFormat="false" ht="31.8" hidden="false" customHeight="true" outlineLevel="0" collapsed="false">
      <c r="A1411" s="20" t="s">
        <v>51</v>
      </c>
      <c r="B1411" s="15" t="s">
        <v>289</v>
      </c>
      <c r="C1411" s="16" t="n">
        <v>2871</v>
      </c>
      <c r="D1411" s="17" t="s">
        <v>635</v>
      </c>
      <c r="E1411" s="18" t="s">
        <v>17</v>
      </c>
      <c r="F1411" s="18" t="n">
        <v>1</v>
      </c>
      <c r="G1411" s="19" t="n">
        <v>49.95</v>
      </c>
      <c r="H1411" s="19" t="n">
        <f aca="false">+G1411*F1411</f>
        <v>49.95</v>
      </c>
      <c r="I1411" s="18" t="s">
        <v>609</v>
      </c>
    </row>
    <row r="1412" customFormat="false" ht="31.8" hidden="false" customHeight="true" outlineLevel="0" collapsed="false">
      <c r="A1412" s="20" t="s">
        <v>51</v>
      </c>
      <c r="B1412" s="15" t="s">
        <v>289</v>
      </c>
      <c r="C1412" s="16" t="n">
        <v>2872</v>
      </c>
      <c r="D1412" s="17" t="s">
        <v>637</v>
      </c>
      <c r="E1412" s="18" t="s">
        <v>17</v>
      </c>
      <c r="F1412" s="18" t="n">
        <v>1</v>
      </c>
      <c r="G1412" s="19" t="n">
        <v>274.91</v>
      </c>
      <c r="H1412" s="19" t="n">
        <f aca="false">+G1412*F1412</f>
        <v>274.91</v>
      </c>
      <c r="I1412" s="18" t="s">
        <v>609</v>
      </c>
    </row>
    <row r="1413" customFormat="false" ht="31.8" hidden="false" customHeight="true" outlineLevel="0" collapsed="false">
      <c r="A1413" s="20" t="s">
        <v>51</v>
      </c>
      <c r="B1413" s="15" t="s">
        <v>289</v>
      </c>
      <c r="C1413" s="16" t="n">
        <v>2873</v>
      </c>
      <c r="D1413" s="17" t="s">
        <v>635</v>
      </c>
      <c r="E1413" s="18" t="s">
        <v>17</v>
      </c>
      <c r="F1413" s="18" t="n">
        <v>1</v>
      </c>
      <c r="G1413" s="19" t="n">
        <v>49.95</v>
      </c>
      <c r="H1413" s="19" t="n">
        <f aca="false">+G1413*F1413</f>
        <v>49.95</v>
      </c>
      <c r="I1413" s="18" t="s">
        <v>609</v>
      </c>
    </row>
    <row r="1414" customFormat="false" ht="31.8" hidden="false" customHeight="true" outlineLevel="0" collapsed="false">
      <c r="A1414" s="20" t="s">
        <v>51</v>
      </c>
      <c r="B1414" s="15" t="s">
        <v>289</v>
      </c>
      <c r="C1414" s="16" t="n">
        <v>2874</v>
      </c>
      <c r="D1414" s="17" t="s">
        <v>637</v>
      </c>
      <c r="E1414" s="18" t="s">
        <v>17</v>
      </c>
      <c r="F1414" s="18" t="n">
        <v>1</v>
      </c>
      <c r="G1414" s="19" t="n">
        <v>274.91</v>
      </c>
      <c r="H1414" s="19" t="n">
        <f aca="false">+G1414*F1414</f>
        <v>274.91</v>
      </c>
      <c r="I1414" s="18" t="s">
        <v>609</v>
      </c>
    </row>
    <row r="1415" customFormat="false" ht="31.8" hidden="false" customHeight="true" outlineLevel="0" collapsed="false">
      <c r="A1415" s="20" t="s">
        <v>51</v>
      </c>
      <c r="B1415" s="15" t="s">
        <v>289</v>
      </c>
      <c r="C1415" s="16" t="n">
        <v>2875</v>
      </c>
      <c r="D1415" s="17" t="s">
        <v>635</v>
      </c>
      <c r="E1415" s="18" t="s">
        <v>17</v>
      </c>
      <c r="F1415" s="18" t="n">
        <v>1</v>
      </c>
      <c r="G1415" s="19" t="n">
        <v>49.95</v>
      </c>
      <c r="H1415" s="19" t="n">
        <f aca="false">+G1415*F1415</f>
        <v>49.95</v>
      </c>
      <c r="I1415" s="18" t="s">
        <v>609</v>
      </c>
    </row>
    <row r="1416" customFormat="false" ht="31.8" hidden="false" customHeight="true" outlineLevel="0" collapsed="false">
      <c r="A1416" s="20" t="s">
        <v>51</v>
      </c>
      <c r="B1416" s="15" t="s">
        <v>289</v>
      </c>
      <c r="C1416" s="16" t="n">
        <v>2876</v>
      </c>
      <c r="D1416" s="17" t="s">
        <v>637</v>
      </c>
      <c r="E1416" s="18" t="s">
        <v>17</v>
      </c>
      <c r="F1416" s="18" t="n">
        <v>1</v>
      </c>
      <c r="G1416" s="19" t="n">
        <v>274.91</v>
      </c>
      <c r="H1416" s="19" t="n">
        <f aca="false">+G1416*F1416</f>
        <v>274.91</v>
      </c>
      <c r="I1416" s="18" t="s">
        <v>609</v>
      </c>
    </row>
    <row r="1417" customFormat="false" ht="31.8" hidden="false" customHeight="true" outlineLevel="0" collapsed="false">
      <c r="A1417" s="20" t="s">
        <v>51</v>
      </c>
      <c r="B1417" s="15" t="s">
        <v>289</v>
      </c>
      <c r="C1417" s="16" t="n">
        <v>2877</v>
      </c>
      <c r="D1417" s="17" t="s">
        <v>635</v>
      </c>
      <c r="E1417" s="18" t="s">
        <v>17</v>
      </c>
      <c r="F1417" s="18" t="n">
        <v>1</v>
      </c>
      <c r="G1417" s="19" t="n">
        <v>49.95</v>
      </c>
      <c r="H1417" s="19" t="n">
        <f aca="false">+G1417*F1417</f>
        <v>49.95</v>
      </c>
      <c r="I1417" s="18" t="s">
        <v>609</v>
      </c>
    </row>
    <row r="1418" customFormat="false" ht="31.8" hidden="false" customHeight="true" outlineLevel="0" collapsed="false">
      <c r="A1418" s="20" t="s">
        <v>51</v>
      </c>
      <c r="B1418" s="15" t="s">
        <v>289</v>
      </c>
      <c r="C1418" s="16" t="n">
        <v>2878</v>
      </c>
      <c r="D1418" s="17" t="s">
        <v>637</v>
      </c>
      <c r="E1418" s="18" t="s">
        <v>17</v>
      </c>
      <c r="F1418" s="18" t="n">
        <v>1</v>
      </c>
      <c r="G1418" s="19" t="n">
        <v>274.91</v>
      </c>
      <c r="H1418" s="19" t="n">
        <f aca="false">+G1418*F1418</f>
        <v>274.91</v>
      </c>
      <c r="I1418" s="18" t="s">
        <v>609</v>
      </c>
    </row>
    <row r="1419" customFormat="false" ht="31.8" hidden="false" customHeight="true" outlineLevel="0" collapsed="false">
      <c r="A1419" s="20" t="s">
        <v>51</v>
      </c>
      <c r="B1419" s="15" t="s">
        <v>289</v>
      </c>
      <c r="C1419" s="16" t="n">
        <v>2879</v>
      </c>
      <c r="D1419" s="17" t="s">
        <v>635</v>
      </c>
      <c r="E1419" s="18" t="s">
        <v>17</v>
      </c>
      <c r="F1419" s="18" t="n">
        <v>1</v>
      </c>
      <c r="G1419" s="19" t="n">
        <v>49.95</v>
      </c>
      <c r="H1419" s="19" t="n">
        <f aca="false">+G1419*F1419</f>
        <v>49.95</v>
      </c>
      <c r="I1419" s="18" t="s">
        <v>609</v>
      </c>
    </row>
    <row r="1420" customFormat="false" ht="31.8" hidden="false" customHeight="true" outlineLevel="0" collapsed="false">
      <c r="A1420" s="20" t="s">
        <v>51</v>
      </c>
      <c r="B1420" s="15" t="s">
        <v>289</v>
      </c>
      <c r="C1420" s="16" t="n">
        <v>2880</v>
      </c>
      <c r="D1420" s="17" t="s">
        <v>637</v>
      </c>
      <c r="E1420" s="18" t="s">
        <v>17</v>
      </c>
      <c r="F1420" s="18" t="n">
        <v>1</v>
      </c>
      <c r="G1420" s="19" t="n">
        <v>274.91</v>
      </c>
      <c r="H1420" s="19" t="n">
        <f aca="false">+G1420*F1420</f>
        <v>274.91</v>
      </c>
      <c r="I1420" s="18" t="s">
        <v>609</v>
      </c>
    </row>
    <row r="1421" customFormat="false" ht="31.8" hidden="false" customHeight="true" outlineLevel="0" collapsed="false">
      <c r="A1421" s="20" t="s">
        <v>51</v>
      </c>
      <c r="B1421" s="15" t="s">
        <v>289</v>
      </c>
      <c r="C1421" s="16" t="n">
        <v>2881</v>
      </c>
      <c r="D1421" s="17" t="s">
        <v>635</v>
      </c>
      <c r="E1421" s="18" t="s">
        <v>17</v>
      </c>
      <c r="F1421" s="18" t="n">
        <v>1</v>
      </c>
      <c r="G1421" s="19" t="n">
        <v>49.95</v>
      </c>
      <c r="H1421" s="19" t="n">
        <f aca="false">+G1421*F1421</f>
        <v>49.95</v>
      </c>
      <c r="I1421" s="18" t="s">
        <v>609</v>
      </c>
    </row>
    <row r="1422" customFormat="false" ht="31.8" hidden="false" customHeight="true" outlineLevel="0" collapsed="false">
      <c r="A1422" s="20" t="s">
        <v>51</v>
      </c>
      <c r="B1422" s="15" t="s">
        <v>289</v>
      </c>
      <c r="C1422" s="16" t="n">
        <v>2882</v>
      </c>
      <c r="D1422" s="17" t="s">
        <v>637</v>
      </c>
      <c r="E1422" s="18" t="s">
        <v>17</v>
      </c>
      <c r="F1422" s="18" t="n">
        <v>1</v>
      </c>
      <c r="G1422" s="19" t="n">
        <v>274.91</v>
      </c>
      <c r="H1422" s="19" t="n">
        <f aca="false">+G1422*F1422</f>
        <v>274.91</v>
      </c>
      <c r="I1422" s="18" t="s">
        <v>609</v>
      </c>
    </row>
    <row r="1423" customFormat="false" ht="31.8" hidden="false" customHeight="true" outlineLevel="0" collapsed="false">
      <c r="A1423" s="20" t="s">
        <v>51</v>
      </c>
      <c r="B1423" s="15" t="s">
        <v>289</v>
      </c>
      <c r="C1423" s="16" t="n">
        <v>2883</v>
      </c>
      <c r="D1423" s="17" t="s">
        <v>638</v>
      </c>
      <c r="E1423" s="18" t="s">
        <v>17</v>
      </c>
      <c r="F1423" s="18" t="n">
        <v>1</v>
      </c>
      <c r="G1423" s="19" t="n">
        <v>149.07</v>
      </c>
      <c r="H1423" s="19" t="n">
        <v>149.07</v>
      </c>
      <c r="I1423" s="18" t="s">
        <v>609</v>
      </c>
    </row>
    <row r="1424" customFormat="false" ht="31.8" hidden="false" customHeight="true" outlineLevel="0" collapsed="false">
      <c r="A1424" s="20" t="s">
        <v>51</v>
      </c>
      <c r="B1424" s="15" t="s">
        <v>289</v>
      </c>
      <c r="C1424" s="16" t="n">
        <v>2884</v>
      </c>
      <c r="D1424" s="17" t="s">
        <v>639</v>
      </c>
      <c r="E1424" s="18" t="s">
        <v>17</v>
      </c>
      <c r="F1424" s="18" t="n">
        <v>1</v>
      </c>
      <c r="G1424" s="19" t="n">
        <v>226.9</v>
      </c>
      <c r="H1424" s="19" t="n">
        <v>226.9</v>
      </c>
      <c r="I1424" s="18" t="s">
        <v>609</v>
      </c>
    </row>
    <row r="1425" customFormat="false" ht="31.8" hidden="false" customHeight="true" outlineLevel="0" collapsed="false">
      <c r="A1425" s="20" t="s">
        <v>59</v>
      </c>
      <c r="B1425" s="15" t="s">
        <v>289</v>
      </c>
      <c r="C1425" s="16" t="n">
        <v>2885</v>
      </c>
      <c r="D1425" s="17" t="s">
        <v>640</v>
      </c>
      <c r="E1425" s="18" t="s">
        <v>17</v>
      </c>
      <c r="F1425" s="18" t="n">
        <v>1</v>
      </c>
      <c r="G1425" s="19" t="n">
        <v>94.86</v>
      </c>
      <c r="H1425" s="19" t="n">
        <v>94.86</v>
      </c>
      <c r="I1425" s="18" t="s">
        <v>609</v>
      </c>
    </row>
    <row r="1426" customFormat="false" ht="31.8" hidden="false" customHeight="true" outlineLevel="0" collapsed="false">
      <c r="A1426" s="20" t="s">
        <v>51</v>
      </c>
      <c r="B1426" s="15" t="s">
        <v>289</v>
      </c>
      <c r="C1426" s="16" t="n">
        <v>2886</v>
      </c>
      <c r="D1426" s="17" t="s">
        <v>641</v>
      </c>
      <c r="E1426" s="18" t="s">
        <v>17</v>
      </c>
      <c r="F1426" s="18" t="n">
        <v>1</v>
      </c>
      <c r="G1426" s="19" t="n">
        <v>33.3</v>
      </c>
      <c r="H1426" s="19" t="n">
        <v>33.3</v>
      </c>
      <c r="I1426" s="18" t="s">
        <v>609</v>
      </c>
    </row>
    <row r="1427" customFormat="false" ht="31.8" hidden="false" customHeight="true" outlineLevel="0" collapsed="false">
      <c r="A1427" s="20" t="s">
        <v>51</v>
      </c>
      <c r="B1427" s="15" t="s">
        <v>289</v>
      </c>
      <c r="C1427" s="16" t="n">
        <v>2887</v>
      </c>
      <c r="D1427" s="17" t="s">
        <v>642</v>
      </c>
      <c r="E1427" s="18" t="s">
        <v>17</v>
      </c>
      <c r="F1427" s="18" t="n">
        <v>1</v>
      </c>
      <c r="G1427" s="19" t="n">
        <v>81.31</v>
      </c>
      <c r="H1427" s="19" t="n">
        <v>81.31</v>
      </c>
      <c r="I1427" s="18" t="s">
        <v>609</v>
      </c>
    </row>
    <row r="1428" customFormat="false" ht="31.8" hidden="false" customHeight="true" outlineLevel="0" collapsed="false">
      <c r="A1428" s="20" t="s">
        <v>51</v>
      </c>
      <c r="B1428" s="15" t="s">
        <v>289</v>
      </c>
      <c r="C1428" s="16" t="n">
        <v>2888</v>
      </c>
      <c r="D1428" s="17" t="s">
        <v>643</v>
      </c>
      <c r="E1428" s="18" t="s">
        <v>17</v>
      </c>
      <c r="F1428" s="18" t="n">
        <v>1</v>
      </c>
      <c r="G1428" s="19" t="n">
        <v>142.1</v>
      </c>
      <c r="H1428" s="19" t="n">
        <v>142.1</v>
      </c>
      <c r="I1428" s="18" t="s">
        <v>609</v>
      </c>
    </row>
    <row r="1429" customFormat="false" ht="31.8" hidden="false" customHeight="true" outlineLevel="0" collapsed="false">
      <c r="A1429" s="20" t="s">
        <v>59</v>
      </c>
      <c r="B1429" s="15" t="s">
        <v>289</v>
      </c>
      <c r="C1429" s="16" t="n">
        <v>2889</v>
      </c>
      <c r="D1429" s="17" t="s">
        <v>644</v>
      </c>
      <c r="E1429" s="18" t="s">
        <v>17</v>
      </c>
      <c r="F1429" s="18" t="n">
        <v>1</v>
      </c>
      <c r="G1429" s="19" t="n">
        <v>183.14</v>
      </c>
      <c r="H1429" s="19" t="n">
        <v>183.14</v>
      </c>
      <c r="I1429" s="18" t="s">
        <v>609</v>
      </c>
    </row>
    <row r="1430" customFormat="false" ht="31.8" hidden="false" customHeight="true" outlineLevel="0" collapsed="false">
      <c r="A1430" s="20" t="s">
        <v>59</v>
      </c>
      <c r="B1430" s="15" t="s">
        <v>289</v>
      </c>
      <c r="C1430" s="16" t="n">
        <v>2890</v>
      </c>
      <c r="D1430" s="17" t="s">
        <v>645</v>
      </c>
      <c r="E1430" s="18" t="s">
        <v>17</v>
      </c>
      <c r="F1430" s="18" t="n">
        <v>1</v>
      </c>
      <c r="G1430" s="19" t="n">
        <v>382.55</v>
      </c>
      <c r="H1430" s="19" t="n">
        <v>382.55</v>
      </c>
      <c r="I1430" s="18" t="s">
        <v>609</v>
      </c>
    </row>
    <row r="1431" customFormat="false" ht="31.8" hidden="false" customHeight="true" outlineLevel="0" collapsed="false">
      <c r="A1431" s="20" t="s">
        <v>59</v>
      </c>
      <c r="B1431" s="15" t="s">
        <v>289</v>
      </c>
      <c r="C1431" s="16" t="n">
        <v>2891</v>
      </c>
      <c r="D1431" s="17" t="s">
        <v>645</v>
      </c>
      <c r="E1431" s="18" t="s">
        <v>17</v>
      </c>
      <c r="F1431" s="18" t="n">
        <v>1</v>
      </c>
      <c r="G1431" s="19" t="n">
        <v>382.55</v>
      </c>
      <c r="H1431" s="19" t="n">
        <v>382.55</v>
      </c>
      <c r="I1431" s="18" t="s">
        <v>609</v>
      </c>
    </row>
    <row r="1432" customFormat="false" ht="31.8" hidden="false" customHeight="true" outlineLevel="0" collapsed="false">
      <c r="A1432" s="20" t="s">
        <v>134</v>
      </c>
      <c r="B1432" s="15" t="s">
        <v>289</v>
      </c>
      <c r="C1432" s="16" t="n">
        <v>2892</v>
      </c>
      <c r="D1432" s="17" t="s">
        <v>646</v>
      </c>
      <c r="E1432" s="18" t="s">
        <v>17</v>
      </c>
      <c r="F1432" s="18" t="n">
        <v>1</v>
      </c>
      <c r="G1432" s="19" t="n">
        <v>382.55</v>
      </c>
      <c r="H1432" s="19" t="n">
        <v>382.55</v>
      </c>
      <c r="I1432" s="18" t="s">
        <v>609</v>
      </c>
    </row>
    <row r="1433" customFormat="false" ht="31.8" hidden="false" customHeight="true" outlineLevel="0" collapsed="false">
      <c r="A1433" s="20" t="s">
        <v>134</v>
      </c>
      <c r="B1433" s="15" t="s">
        <v>289</v>
      </c>
      <c r="C1433" s="16" t="n">
        <v>2893</v>
      </c>
      <c r="D1433" s="17" t="s">
        <v>646</v>
      </c>
      <c r="E1433" s="18" t="s">
        <v>17</v>
      </c>
      <c r="F1433" s="18" t="n">
        <v>1</v>
      </c>
      <c r="G1433" s="19" t="n">
        <v>382.55</v>
      </c>
      <c r="H1433" s="19" t="n">
        <v>382.55</v>
      </c>
      <c r="I1433" s="18" t="s">
        <v>609</v>
      </c>
    </row>
    <row r="1434" customFormat="false" ht="31.8" hidden="false" customHeight="true" outlineLevel="0" collapsed="false">
      <c r="A1434" s="20" t="s">
        <v>51</v>
      </c>
      <c r="B1434" s="15" t="s">
        <v>289</v>
      </c>
      <c r="C1434" s="16" t="n">
        <v>2894</v>
      </c>
      <c r="D1434" s="17" t="s">
        <v>646</v>
      </c>
      <c r="E1434" s="18" t="s">
        <v>17</v>
      </c>
      <c r="F1434" s="18" t="n">
        <v>1</v>
      </c>
      <c r="G1434" s="19" t="n">
        <v>382.55</v>
      </c>
      <c r="H1434" s="19" t="n">
        <f aca="false">+G1434*F1434</f>
        <v>382.55</v>
      </c>
      <c r="I1434" s="18" t="s">
        <v>609</v>
      </c>
    </row>
    <row r="1435" customFormat="false" ht="31.8" hidden="false" customHeight="true" outlineLevel="0" collapsed="false">
      <c r="A1435" s="20" t="s">
        <v>51</v>
      </c>
      <c r="B1435" s="15" t="s">
        <v>289</v>
      </c>
      <c r="C1435" s="16" t="n">
        <v>2898</v>
      </c>
      <c r="D1435" s="17" t="s">
        <v>647</v>
      </c>
      <c r="E1435" s="18" t="s">
        <v>17</v>
      </c>
      <c r="F1435" s="18" t="n">
        <v>1</v>
      </c>
      <c r="G1435" s="19" t="n">
        <v>332.22</v>
      </c>
      <c r="H1435" s="19" t="n">
        <f aca="false">+G1435*F1435</f>
        <v>332.22</v>
      </c>
      <c r="I1435" s="18" t="s">
        <v>609</v>
      </c>
    </row>
    <row r="1436" customFormat="false" ht="31.8" hidden="false" customHeight="true" outlineLevel="0" collapsed="false">
      <c r="A1436" s="20" t="s">
        <v>51</v>
      </c>
      <c r="B1436" s="15" t="s">
        <v>289</v>
      </c>
      <c r="C1436" s="16" t="n">
        <v>2899</v>
      </c>
      <c r="D1436" s="17" t="s">
        <v>648</v>
      </c>
      <c r="E1436" s="18" t="s">
        <v>17</v>
      </c>
      <c r="F1436" s="18" t="n">
        <v>1</v>
      </c>
      <c r="G1436" s="19" t="n">
        <v>271.81</v>
      </c>
      <c r="H1436" s="19" t="n">
        <f aca="false">+G1436*F1436</f>
        <v>271.81</v>
      </c>
      <c r="I1436" s="18" t="s">
        <v>609</v>
      </c>
    </row>
    <row r="1437" customFormat="false" ht="31.8" hidden="false" customHeight="true" outlineLevel="0" collapsed="false">
      <c r="A1437" s="20" t="s">
        <v>51</v>
      </c>
      <c r="B1437" s="15" t="s">
        <v>289</v>
      </c>
      <c r="C1437" s="16" t="n">
        <v>2900</v>
      </c>
      <c r="D1437" s="17" t="s">
        <v>648</v>
      </c>
      <c r="E1437" s="18" t="s">
        <v>17</v>
      </c>
      <c r="F1437" s="18" t="n">
        <v>1</v>
      </c>
      <c r="G1437" s="19" t="n">
        <v>271.81</v>
      </c>
      <c r="H1437" s="19" t="n">
        <f aca="false">+G1437*F1437</f>
        <v>271.81</v>
      </c>
      <c r="I1437" s="18" t="s">
        <v>609</v>
      </c>
    </row>
    <row r="1438" customFormat="false" ht="31.8" hidden="false" customHeight="true" outlineLevel="0" collapsed="false">
      <c r="A1438" s="20" t="s">
        <v>51</v>
      </c>
      <c r="B1438" s="15" t="s">
        <v>289</v>
      </c>
      <c r="C1438" s="16" t="n">
        <v>2901</v>
      </c>
      <c r="D1438" s="17" t="s">
        <v>646</v>
      </c>
      <c r="E1438" s="18" t="s">
        <v>17</v>
      </c>
      <c r="F1438" s="18" t="n">
        <v>1</v>
      </c>
      <c r="G1438" s="19" t="n">
        <v>382.55</v>
      </c>
      <c r="H1438" s="19" t="n">
        <v>382.55</v>
      </c>
      <c r="I1438" s="18" t="s">
        <v>609</v>
      </c>
    </row>
    <row r="1439" customFormat="false" ht="31.8" hidden="false" customHeight="true" outlineLevel="0" collapsed="false">
      <c r="A1439" s="20" t="s">
        <v>51</v>
      </c>
      <c r="B1439" s="15" t="s">
        <v>289</v>
      </c>
      <c r="C1439" s="16" t="n">
        <v>2902</v>
      </c>
      <c r="D1439" s="17" t="s">
        <v>646</v>
      </c>
      <c r="E1439" s="18" t="s">
        <v>17</v>
      </c>
      <c r="F1439" s="18" t="n">
        <v>1</v>
      </c>
      <c r="G1439" s="19" t="n">
        <v>382.55</v>
      </c>
      <c r="H1439" s="19" t="n">
        <v>382.55</v>
      </c>
      <c r="I1439" s="18" t="s">
        <v>609</v>
      </c>
    </row>
    <row r="1440" customFormat="false" ht="31.8" hidden="false" customHeight="true" outlineLevel="0" collapsed="false">
      <c r="A1440" s="20" t="s">
        <v>119</v>
      </c>
      <c r="B1440" s="15" t="s">
        <v>289</v>
      </c>
      <c r="C1440" s="16" t="n">
        <v>2903</v>
      </c>
      <c r="D1440" s="17" t="s">
        <v>646</v>
      </c>
      <c r="E1440" s="18" t="s">
        <v>17</v>
      </c>
      <c r="F1440" s="18" t="n">
        <v>1</v>
      </c>
      <c r="G1440" s="19" t="n">
        <v>382.55</v>
      </c>
      <c r="H1440" s="19" t="n">
        <v>382.55</v>
      </c>
      <c r="I1440" s="18" t="s">
        <v>609</v>
      </c>
    </row>
    <row r="1441" customFormat="false" ht="31.8" hidden="false" customHeight="true" outlineLevel="0" collapsed="false">
      <c r="A1441" s="20" t="s">
        <v>60</v>
      </c>
      <c r="B1441" s="15" t="s">
        <v>289</v>
      </c>
      <c r="C1441" s="16" t="n">
        <v>2909</v>
      </c>
      <c r="D1441" s="17" t="s">
        <v>646</v>
      </c>
      <c r="E1441" s="18" t="s">
        <v>17</v>
      </c>
      <c r="F1441" s="18" t="n">
        <v>1</v>
      </c>
      <c r="G1441" s="19" t="n">
        <v>382.55</v>
      </c>
      <c r="H1441" s="19" t="n">
        <v>382.55</v>
      </c>
      <c r="I1441" s="18" t="s">
        <v>609</v>
      </c>
    </row>
    <row r="1442" customFormat="false" ht="31.8" hidden="false" customHeight="true" outlineLevel="0" collapsed="false">
      <c r="A1442" s="20" t="s">
        <v>122</v>
      </c>
      <c r="B1442" s="15" t="s">
        <v>289</v>
      </c>
      <c r="C1442" s="16" t="n">
        <v>2910</v>
      </c>
      <c r="D1442" s="17" t="s">
        <v>646</v>
      </c>
      <c r="E1442" s="18" t="s">
        <v>17</v>
      </c>
      <c r="F1442" s="18" t="n">
        <v>1</v>
      </c>
      <c r="G1442" s="19" t="n">
        <v>382.55</v>
      </c>
      <c r="H1442" s="19" t="n">
        <f aca="false">G1442*F1442</f>
        <v>382.55</v>
      </c>
      <c r="I1442" s="18" t="s">
        <v>609</v>
      </c>
    </row>
    <row r="1443" customFormat="false" ht="31.8" hidden="false" customHeight="true" outlineLevel="0" collapsed="false">
      <c r="A1443" s="20" t="s">
        <v>122</v>
      </c>
      <c r="B1443" s="15" t="s">
        <v>289</v>
      </c>
      <c r="C1443" s="16" t="n">
        <v>2911</v>
      </c>
      <c r="D1443" s="17" t="s">
        <v>646</v>
      </c>
      <c r="E1443" s="18" t="s">
        <v>17</v>
      </c>
      <c r="F1443" s="18" t="n">
        <v>1</v>
      </c>
      <c r="G1443" s="19" t="n">
        <v>382.55</v>
      </c>
      <c r="H1443" s="19" t="n">
        <f aca="false">G1443*F1443</f>
        <v>382.55</v>
      </c>
      <c r="I1443" s="18" t="s">
        <v>609</v>
      </c>
    </row>
    <row r="1444" customFormat="false" ht="31.8" hidden="false" customHeight="true" outlineLevel="0" collapsed="false">
      <c r="A1444" s="20" t="s">
        <v>51</v>
      </c>
      <c r="B1444" s="15" t="s">
        <v>289</v>
      </c>
      <c r="C1444" s="16" t="n">
        <v>2916</v>
      </c>
      <c r="D1444" s="17" t="s">
        <v>649</v>
      </c>
      <c r="E1444" s="18" t="s">
        <v>17</v>
      </c>
      <c r="F1444" s="18" t="n">
        <v>1</v>
      </c>
      <c r="G1444" s="19" t="n">
        <v>381</v>
      </c>
      <c r="H1444" s="19" t="n">
        <f aca="false">+G1444*F1444</f>
        <v>381</v>
      </c>
      <c r="I1444" s="18" t="s">
        <v>609</v>
      </c>
    </row>
    <row r="1445" customFormat="false" ht="31.8" hidden="false" customHeight="true" outlineLevel="0" collapsed="false">
      <c r="A1445" s="20" t="s">
        <v>67</v>
      </c>
      <c r="B1445" s="15" t="s">
        <v>70</v>
      </c>
      <c r="C1445" s="16" t="n">
        <v>2917</v>
      </c>
      <c r="D1445" s="17" t="s">
        <v>650</v>
      </c>
      <c r="E1445" s="18" t="s">
        <v>17</v>
      </c>
      <c r="F1445" s="18" t="n">
        <v>1</v>
      </c>
      <c r="G1445" s="19" t="n">
        <v>359</v>
      </c>
      <c r="H1445" s="19" t="n">
        <f aca="false">G1445*F1445</f>
        <v>359</v>
      </c>
      <c r="I1445" s="18" t="s">
        <v>651</v>
      </c>
    </row>
    <row r="1446" customFormat="false" ht="31.8" hidden="false" customHeight="true" outlineLevel="0" collapsed="false">
      <c r="A1446" s="20" t="s">
        <v>67</v>
      </c>
      <c r="B1446" s="15" t="s">
        <v>70</v>
      </c>
      <c r="C1446" s="16" t="n">
        <v>2918</v>
      </c>
      <c r="D1446" s="17" t="s">
        <v>652</v>
      </c>
      <c r="E1446" s="18" t="s">
        <v>17</v>
      </c>
      <c r="F1446" s="18" t="n">
        <v>1</v>
      </c>
      <c r="G1446" s="19" t="n">
        <v>105</v>
      </c>
      <c r="H1446" s="19" t="n">
        <f aca="false">G1446*F1446</f>
        <v>105</v>
      </c>
      <c r="I1446" s="18" t="s">
        <v>651</v>
      </c>
    </row>
    <row r="1447" customFormat="false" ht="31.8" hidden="false" customHeight="true" outlineLevel="0" collapsed="false">
      <c r="A1447" s="20" t="s">
        <v>67</v>
      </c>
      <c r="B1447" s="15" t="s">
        <v>70</v>
      </c>
      <c r="C1447" s="16" t="n">
        <v>2919</v>
      </c>
      <c r="D1447" s="17" t="s">
        <v>652</v>
      </c>
      <c r="E1447" s="18" t="s">
        <v>17</v>
      </c>
      <c r="F1447" s="18" t="n">
        <v>1</v>
      </c>
      <c r="G1447" s="19" t="n">
        <v>105</v>
      </c>
      <c r="H1447" s="19" t="n">
        <f aca="false">G1447*F1447</f>
        <v>105</v>
      </c>
      <c r="I1447" s="18" t="s">
        <v>651</v>
      </c>
    </row>
    <row r="1448" customFormat="false" ht="31.8" hidden="false" customHeight="true" outlineLevel="0" collapsed="false">
      <c r="A1448" s="20" t="s">
        <v>61</v>
      </c>
      <c r="B1448" s="15" t="s">
        <v>70</v>
      </c>
      <c r="C1448" s="16" t="n">
        <v>2922</v>
      </c>
      <c r="D1448" s="17" t="s">
        <v>653</v>
      </c>
      <c r="E1448" s="18" t="s">
        <v>17</v>
      </c>
      <c r="F1448" s="18" t="n">
        <v>1</v>
      </c>
      <c r="G1448" s="19" t="n">
        <v>39.9</v>
      </c>
      <c r="H1448" s="19" t="n">
        <f aca="false">G1448*F1448</f>
        <v>39.9</v>
      </c>
      <c r="I1448" s="18" t="s">
        <v>654</v>
      </c>
    </row>
    <row r="1449" customFormat="false" ht="31.8" hidden="false" customHeight="true" outlineLevel="0" collapsed="false">
      <c r="A1449" s="20" t="s">
        <v>195</v>
      </c>
      <c r="B1449" s="15" t="s">
        <v>70</v>
      </c>
      <c r="C1449" s="16" t="n">
        <v>2923</v>
      </c>
      <c r="D1449" s="17" t="s">
        <v>655</v>
      </c>
      <c r="E1449" s="18" t="s">
        <v>17</v>
      </c>
      <c r="F1449" s="18" t="n">
        <v>1</v>
      </c>
      <c r="G1449" s="19" t="n">
        <v>329</v>
      </c>
      <c r="H1449" s="19" t="n">
        <v>329</v>
      </c>
      <c r="I1449" s="18" t="s">
        <v>654</v>
      </c>
    </row>
    <row r="1450" customFormat="false" ht="31.8" hidden="false" customHeight="true" outlineLevel="0" collapsed="false">
      <c r="A1450" s="20" t="s">
        <v>61</v>
      </c>
      <c r="B1450" s="15" t="s">
        <v>70</v>
      </c>
      <c r="C1450" s="16" t="n">
        <v>2924</v>
      </c>
      <c r="D1450" s="17" t="s">
        <v>653</v>
      </c>
      <c r="E1450" s="18" t="s">
        <v>17</v>
      </c>
      <c r="F1450" s="18" t="n">
        <v>1</v>
      </c>
      <c r="G1450" s="19" t="n">
        <v>29.9</v>
      </c>
      <c r="H1450" s="19" t="n">
        <f aca="false">G1450*F1450</f>
        <v>29.9</v>
      </c>
      <c r="I1450" s="18" t="s">
        <v>654</v>
      </c>
    </row>
    <row r="1451" customFormat="false" ht="31.8" hidden="false" customHeight="true" outlineLevel="0" collapsed="false">
      <c r="A1451" s="20" t="s">
        <v>112</v>
      </c>
      <c r="B1451" s="15" t="s">
        <v>31</v>
      </c>
      <c r="C1451" s="16" t="n">
        <v>2925</v>
      </c>
      <c r="D1451" s="17" t="s">
        <v>656</v>
      </c>
      <c r="E1451" s="18" t="s">
        <v>17</v>
      </c>
      <c r="F1451" s="18" t="n">
        <v>1</v>
      </c>
      <c r="G1451" s="19" t="n">
        <v>400.7</v>
      </c>
      <c r="H1451" s="19" t="n">
        <f aca="false">G1451*F1451</f>
        <v>400.7</v>
      </c>
      <c r="I1451" s="18" t="s">
        <v>657</v>
      </c>
    </row>
    <row r="1452" customFormat="false" ht="31.8" hidden="false" customHeight="true" outlineLevel="0" collapsed="false">
      <c r="A1452" s="20" t="s">
        <v>112</v>
      </c>
      <c r="B1452" s="15" t="s">
        <v>141</v>
      </c>
      <c r="C1452" s="16" t="n">
        <v>2926</v>
      </c>
      <c r="D1452" s="17" t="s">
        <v>658</v>
      </c>
      <c r="E1452" s="18" t="s">
        <v>17</v>
      </c>
      <c r="F1452" s="18" t="n">
        <v>1</v>
      </c>
      <c r="G1452" s="19" t="n">
        <v>118.05</v>
      </c>
      <c r="H1452" s="19" t="n">
        <f aca="false">G1452*F1452</f>
        <v>118.05</v>
      </c>
      <c r="I1452" s="18" t="s">
        <v>659</v>
      </c>
    </row>
    <row r="1453" customFormat="false" ht="31.8" hidden="false" customHeight="true" outlineLevel="0" collapsed="false">
      <c r="A1453" s="20" t="s">
        <v>88</v>
      </c>
      <c r="B1453" s="15" t="s">
        <v>52</v>
      </c>
      <c r="C1453" s="16" t="n">
        <v>2927</v>
      </c>
      <c r="D1453" s="17" t="s">
        <v>660</v>
      </c>
      <c r="E1453" s="18" t="s">
        <v>17</v>
      </c>
      <c r="F1453" s="18" t="n">
        <v>1</v>
      </c>
      <c r="G1453" s="21" t="n">
        <v>7274.59</v>
      </c>
      <c r="H1453" s="21" t="n">
        <f aca="false">G1453*F1453</f>
        <v>7274.59</v>
      </c>
      <c r="I1453" s="18" t="s">
        <v>604</v>
      </c>
    </row>
    <row r="1454" customFormat="false" ht="31.8" hidden="false" customHeight="true" outlineLevel="0" collapsed="false">
      <c r="A1454" s="20" t="s">
        <v>127</v>
      </c>
      <c r="B1454" s="15" t="s">
        <v>15</v>
      </c>
      <c r="C1454" s="16" t="n">
        <v>2928</v>
      </c>
      <c r="D1454" s="17" t="s">
        <v>661</v>
      </c>
      <c r="E1454" s="18" t="s">
        <v>17</v>
      </c>
      <c r="F1454" s="18" t="n">
        <v>1</v>
      </c>
      <c r="G1454" s="19" t="n">
        <v>12000</v>
      </c>
      <c r="H1454" s="19" t="n">
        <v>12000</v>
      </c>
      <c r="I1454" s="18" t="s">
        <v>662</v>
      </c>
    </row>
    <row r="1455" customFormat="false" ht="31.8" hidden="false" customHeight="true" outlineLevel="0" collapsed="false">
      <c r="A1455" s="20" t="s">
        <v>586</v>
      </c>
      <c r="B1455" s="15" t="s">
        <v>15</v>
      </c>
      <c r="C1455" s="16" t="n">
        <v>2929</v>
      </c>
      <c r="D1455" s="17" t="s">
        <v>663</v>
      </c>
      <c r="E1455" s="18" t="s">
        <v>17</v>
      </c>
      <c r="F1455" s="18" t="n">
        <v>1</v>
      </c>
      <c r="G1455" s="19" t="n">
        <v>830</v>
      </c>
      <c r="H1455" s="19" t="n">
        <f aca="false">G1455*F1455</f>
        <v>830</v>
      </c>
      <c r="I1455" s="18" t="s">
        <v>662</v>
      </c>
    </row>
    <row r="1456" customFormat="false" ht="31.8" hidden="false" customHeight="true" outlineLevel="0" collapsed="false">
      <c r="A1456" s="20" t="s">
        <v>263</v>
      </c>
      <c r="B1456" s="15" t="s">
        <v>15</v>
      </c>
      <c r="C1456" s="16" t="n">
        <v>2930</v>
      </c>
      <c r="D1456" s="17" t="s">
        <v>663</v>
      </c>
      <c r="E1456" s="18" t="s">
        <v>17</v>
      </c>
      <c r="F1456" s="18" t="n">
        <v>1</v>
      </c>
      <c r="G1456" s="19" t="n">
        <v>830</v>
      </c>
      <c r="H1456" s="19" t="n">
        <f aca="false">G1456*F1456</f>
        <v>830</v>
      </c>
      <c r="I1456" s="18" t="s">
        <v>662</v>
      </c>
    </row>
    <row r="1457" customFormat="false" ht="31.8" hidden="false" customHeight="true" outlineLevel="0" collapsed="false">
      <c r="A1457" s="20" t="s">
        <v>586</v>
      </c>
      <c r="B1457" s="15" t="s">
        <v>15</v>
      </c>
      <c r="C1457" s="16" t="n">
        <v>2931</v>
      </c>
      <c r="D1457" s="17" t="s">
        <v>663</v>
      </c>
      <c r="E1457" s="18" t="s">
        <v>17</v>
      </c>
      <c r="F1457" s="18" t="n">
        <v>1</v>
      </c>
      <c r="G1457" s="19" t="n">
        <v>830</v>
      </c>
      <c r="H1457" s="19" t="n">
        <f aca="false">G1457*F1457</f>
        <v>830</v>
      </c>
      <c r="I1457" s="18" t="s">
        <v>662</v>
      </c>
    </row>
    <row r="1458" customFormat="false" ht="31.8" hidden="false" customHeight="true" outlineLevel="0" collapsed="false">
      <c r="A1458" s="20" t="s">
        <v>263</v>
      </c>
      <c r="B1458" s="15" t="s">
        <v>15</v>
      </c>
      <c r="C1458" s="16" t="n">
        <v>2932</v>
      </c>
      <c r="D1458" s="17" t="s">
        <v>663</v>
      </c>
      <c r="E1458" s="18" t="s">
        <v>17</v>
      </c>
      <c r="F1458" s="18" t="n">
        <v>1</v>
      </c>
      <c r="G1458" s="19" t="n">
        <v>830</v>
      </c>
      <c r="H1458" s="19" t="n">
        <f aca="false">G1458*F1458</f>
        <v>830</v>
      </c>
      <c r="I1458" s="18" t="s">
        <v>662</v>
      </c>
    </row>
    <row r="1459" customFormat="false" ht="31.8" hidden="false" customHeight="true" outlineLevel="0" collapsed="false">
      <c r="A1459" s="20" t="s">
        <v>364</v>
      </c>
      <c r="B1459" s="15" t="s">
        <v>144</v>
      </c>
      <c r="C1459" s="16" t="n">
        <v>2933</v>
      </c>
      <c r="D1459" s="17" t="s">
        <v>664</v>
      </c>
      <c r="E1459" s="18" t="s">
        <v>17</v>
      </c>
      <c r="F1459" s="18" t="n">
        <v>1</v>
      </c>
      <c r="G1459" s="19" t="n">
        <v>890</v>
      </c>
      <c r="H1459" s="19" t="n">
        <f aca="false">G1459*F1459</f>
        <v>890</v>
      </c>
      <c r="I1459" s="18" t="s">
        <v>662</v>
      </c>
    </row>
    <row r="1460" customFormat="false" ht="31.8" hidden="false" customHeight="true" outlineLevel="0" collapsed="false">
      <c r="A1460" s="20" t="s">
        <v>263</v>
      </c>
      <c r="B1460" s="15" t="s">
        <v>144</v>
      </c>
      <c r="C1460" s="16" t="n">
        <v>2934</v>
      </c>
      <c r="D1460" s="17" t="s">
        <v>664</v>
      </c>
      <c r="E1460" s="18" t="s">
        <v>17</v>
      </c>
      <c r="F1460" s="18" t="n">
        <v>1</v>
      </c>
      <c r="G1460" s="19" t="n">
        <v>890</v>
      </c>
      <c r="H1460" s="19" t="n">
        <f aca="false">G1460*F1460</f>
        <v>890</v>
      </c>
      <c r="I1460" s="18" t="s">
        <v>662</v>
      </c>
    </row>
    <row r="1461" customFormat="false" ht="31.8" hidden="false" customHeight="true" outlineLevel="0" collapsed="false">
      <c r="A1461" s="20" t="s">
        <v>263</v>
      </c>
      <c r="B1461" s="15" t="s">
        <v>15</v>
      </c>
      <c r="C1461" s="16" t="n">
        <v>2935</v>
      </c>
      <c r="D1461" s="17" t="s">
        <v>665</v>
      </c>
      <c r="E1461" s="18" t="s">
        <v>17</v>
      </c>
      <c r="F1461" s="18" t="n">
        <v>1</v>
      </c>
      <c r="G1461" s="19" t="n">
        <v>1489</v>
      </c>
      <c r="H1461" s="19" t="n">
        <f aca="false">G1461*F1461</f>
        <v>1489</v>
      </c>
      <c r="I1461" s="18" t="s">
        <v>662</v>
      </c>
    </row>
    <row r="1462" customFormat="false" ht="31.8" hidden="false" customHeight="true" outlineLevel="0" collapsed="false">
      <c r="A1462" s="20" t="s">
        <v>135</v>
      </c>
      <c r="B1462" s="15" t="s">
        <v>15</v>
      </c>
      <c r="C1462" s="16" t="n">
        <v>2936</v>
      </c>
      <c r="D1462" s="17" t="s">
        <v>666</v>
      </c>
      <c r="E1462" s="18" t="s">
        <v>17</v>
      </c>
      <c r="F1462" s="18" t="n">
        <v>1</v>
      </c>
      <c r="G1462" s="19" t="n">
        <v>1600</v>
      </c>
      <c r="H1462" s="19" t="n">
        <f aca="false">G1462*F1462</f>
        <v>1600</v>
      </c>
      <c r="I1462" s="18" t="s">
        <v>662</v>
      </c>
    </row>
    <row r="1463" customFormat="false" ht="31.8" hidden="false" customHeight="true" outlineLevel="0" collapsed="false">
      <c r="A1463" s="20" t="s">
        <v>127</v>
      </c>
      <c r="B1463" s="15" t="s">
        <v>15</v>
      </c>
      <c r="C1463" s="16" t="n">
        <v>2937</v>
      </c>
      <c r="D1463" s="17" t="s">
        <v>667</v>
      </c>
      <c r="E1463" s="18" t="s">
        <v>17</v>
      </c>
      <c r="F1463" s="18" t="n">
        <v>1</v>
      </c>
      <c r="G1463" s="19" t="n">
        <v>3200</v>
      </c>
      <c r="H1463" s="19" t="n">
        <f aca="false">G1463*F1463</f>
        <v>3200</v>
      </c>
      <c r="I1463" s="18" t="s">
        <v>662</v>
      </c>
    </row>
    <row r="1464" customFormat="false" ht="31.8" hidden="false" customHeight="true" outlineLevel="0" collapsed="false">
      <c r="A1464" s="20" t="s">
        <v>127</v>
      </c>
      <c r="B1464" s="15" t="s">
        <v>15</v>
      </c>
      <c r="C1464" s="16" t="n">
        <v>2938</v>
      </c>
      <c r="D1464" s="17" t="s">
        <v>667</v>
      </c>
      <c r="E1464" s="18" t="s">
        <v>17</v>
      </c>
      <c r="F1464" s="18" t="n">
        <v>1</v>
      </c>
      <c r="G1464" s="19" t="n">
        <v>3200</v>
      </c>
      <c r="H1464" s="19" t="n">
        <f aca="false">G1464*F1464</f>
        <v>3200</v>
      </c>
      <c r="I1464" s="18" t="s">
        <v>662</v>
      </c>
    </row>
    <row r="1465" customFormat="false" ht="31.8" hidden="false" customHeight="true" outlineLevel="0" collapsed="false">
      <c r="A1465" s="20" t="s">
        <v>127</v>
      </c>
      <c r="B1465" s="15" t="s">
        <v>15</v>
      </c>
      <c r="C1465" s="16" t="n">
        <v>2939</v>
      </c>
      <c r="D1465" s="17" t="s">
        <v>667</v>
      </c>
      <c r="E1465" s="18" t="s">
        <v>17</v>
      </c>
      <c r="F1465" s="18" t="n">
        <v>1</v>
      </c>
      <c r="G1465" s="19" t="n">
        <v>3200</v>
      </c>
      <c r="H1465" s="19" t="n">
        <f aca="false">G1465*F1465</f>
        <v>3200</v>
      </c>
      <c r="I1465" s="18" t="s">
        <v>662</v>
      </c>
    </row>
    <row r="1466" customFormat="false" ht="31.8" hidden="false" customHeight="true" outlineLevel="0" collapsed="false">
      <c r="A1466" s="20" t="s">
        <v>37</v>
      </c>
      <c r="B1466" s="15" t="s">
        <v>15</v>
      </c>
      <c r="C1466" s="23" t="n">
        <v>2940</v>
      </c>
      <c r="D1466" s="24" t="s">
        <v>667</v>
      </c>
      <c r="E1466" s="18" t="s">
        <v>17</v>
      </c>
      <c r="F1466" s="18" t="n">
        <v>1</v>
      </c>
      <c r="G1466" s="19" t="n">
        <v>3200</v>
      </c>
      <c r="H1466" s="19" t="n">
        <f aca="false">G1466*F1466</f>
        <v>3200</v>
      </c>
      <c r="I1466" s="18" t="s">
        <v>662</v>
      </c>
    </row>
    <row r="1467" customFormat="false" ht="31.8" hidden="false" customHeight="true" outlineLevel="0" collapsed="false">
      <c r="A1467" s="20" t="s">
        <v>127</v>
      </c>
      <c r="B1467" s="15" t="s">
        <v>15</v>
      </c>
      <c r="C1467" s="16" t="n">
        <v>2941</v>
      </c>
      <c r="D1467" s="17" t="s">
        <v>667</v>
      </c>
      <c r="E1467" s="18" t="s">
        <v>17</v>
      </c>
      <c r="F1467" s="18" t="n">
        <v>1</v>
      </c>
      <c r="G1467" s="19" t="n">
        <v>3200</v>
      </c>
      <c r="H1467" s="19" t="n">
        <f aca="false">G1467*F1467</f>
        <v>3200</v>
      </c>
      <c r="I1467" s="18" t="s">
        <v>662</v>
      </c>
    </row>
    <row r="1468" customFormat="false" ht="31.8" hidden="false" customHeight="true" outlineLevel="0" collapsed="false">
      <c r="A1468" s="20" t="s">
        <v>127</v>
      </c>
      <c r="B1468" s="15" t="s">
        <v>15</v>
      </c>
      <c r="C1468" s="16" t="n">
        <v>2942</v>
      </c>
      <c r="D1468" s="17" t="s">
        <v>667</v>
      </c>
      <c r="E1468" s="18" t="s">
        <v>17</v>
      </c>
      <c r="F1468" s="18" t="n">
        <v>1</v>
      </c>
      <c r="G1468" s="19" t="n">
        <v>3200</v>
      </c>
      <c r="H1468" s="19" t="n">
        <f aca="false">G1468*F1468</f>
        <v>3200</v>
      </c>
      <c r="I1468" s="18" t="s">
        <v>662</v>
      </c>
    </row>
    <row r="1469" customFormat="false" ht="31.8" hidden="false" customHeight="true" outlineLevel="0" collapsed="false">
      <c r="A1469" s="20" t="s">
        <v>127</v>
      </c>
      <c r="B1469" s="15" t="s">
        <v>15</v>
      </c>
      <c r="C1469" s="16" t="n">
        <v>2943</v>
      </c>
      <c r="D1469" s="17" t="s">
        <v>667</v>
      </c>
      <c r="E1469" s="18" t="s">
        <v>17</v>
      </c>
      <c r="F1469" s="18" t="n">
        <v>1</v>
      </c>
      <c r="G1469" s="19" t="n">
        <v>3200</v>
      </c>
      <c r="H1469" s="19" t="n">
        <f aca="false">G1469*F1469</f>
        <v>3200</v>
      </c>
      <c r="I1469" s="18" t="s">
        <v>662</v>
      </c>
    </row>
    <row r="1470" customFormat="false" ht="31.8" hidden="false" customHeight="true" outlineLevel="0" collapsed="false">
      <c r="A1470" s="20" t="s">
        <v>127</v>
      </c>
      <c r="B1470" s="15" t="s">
        <v>15</v>
      </c>
      <c r="C1470" s="16" t="n">
        <v>2944</v>
      </c>
      <c r="D1470" s="17" t="s">
        <v>667</v>
      </c>
      <c r="E1470" s="18" t="s">
        <v>17</v>
      </c>
      <c r="F1470" s="18" t="n">
        <v>1</v>
      </c>
      <c r="G1470" s="19" t="n">
        <v>3200</v>
      </c>
      <c r="H1470" s="19" t="n">
        <f aca="false">G1470*F1470</f>
        <v>3200</v>
      </c>
      <c r="I1470" s="18" t="s">
        <v>662</v>
      </c>
    </row>
    <row r="1471" customFormat="false" ht="31.8" hidden="false" customHeight="true" outlineLevel="0" collapsed="false">
      <c r="A1471" s="20" t="s">
        <v>37</v>
      </c>
      <c r="B1471" s="15" t="s">
        <v>15</v>
      </c>
      <c r="C1471" s="23" t="n">
        <v>2945</v>
      </c>
      <c r="D1471" s="24" t="s">
        <v>667</v>
      </c>
      <c r="E1471" s="18" t="s">
        <v>17</v>
      </c>
      <c r="F1471" s="18" t="n">
        <v>1</v>
      </c>
      <c r="G1471" s="19" t="n">
        <v>3200</v>
      </c>
      <c r="H1471" s="19" t="n">
        <f aca="false">G1471*F1471</f>
        <v>3200</v>
      </c>
      <c r="I1471" s="18" t="s">
        <v>662</v>
      </c>
    </row>
    <row r="1472" customFormat="false" ht="31.8" hidden="false" customHeight="true" outlineLevel="0" collapsed="false">
      <c r="A1472" s="20" t="s">
        <v>127</v>
      </c>
      <c r="B1472" s="15" t="s">
        <v>15</v>
      </c>
      <c r="C1472" s="16" t="n">
        <v>2946</v>
      </c>
      <c r="D1472" s="17" t="s">
        <v>667</v>
      </c>
      <c r="E1472" s="18" t="s">
        <v>17</v>
      </c>
      <c r="F1472" s="18" t="n">
        <v>1</v>
      </c>
      <c r="G1472" s="19" t="n">
        <v>3200</v>
      </c>
      <c r="H1472" s="19" t="n">
        <f aca="false">G1472*F1472</f>
        <v>3200</v>
      </c>
      <c r="I1472" s="18" t="s">
        <v>662</v>
      </c>
    </row>
    <row r="1473" customFormat="false" ht="31.8" hidden="false" customHeight="true" outlineLevel="0" collapsed="false">
      <c r="A1473" s="20" t="s">
        <v>136</v>
      </c>
      <c r="B1473" s="15" t="s">
        <v>52</v>
      </c>
      <c r="C1473" s="16" t="n">
        <v>2947</v>
      </c>
      <c r="D1473" s="17" t="s">
        <v>668</v>
      </c>
      <c r="E1473" s="18" t="s">
        <v>17</v>
      </c>
      <c r="F1473" s="18" t="n">
        <v>1</v>
      </c>
      <c r="G1473" s="21" t="n">
        <v>699</v>
      </c>
      <c r="H1473" s="21" t="n">
        <f aca="false">G1473*F1473</f>
        <v>699</v>
      </c>
      <c r="I1473" s="18" t="s">
        <v>669</v>
      </c>
    </row>
    <row r="1474" customFormat="false" ht="31.8" hidden="false" customHeight="true" outlineLevel="0" collapsed="false">
      <c r="A1474" s="20" t="s">
        <v>136</v>
      </c>
      <c r="B1474" s="15" t="s">
        <v>52</v>
      </c>
      <c r="C1474" s="16" t="n">
        <v>2948</v>
      </c>
      <c r="D1474" s="17" t="s">
        <v>668</v>
      </c>
      <c r="E1474" s="18" t="s">
        <v>17</v>
      </c>
      <c r="F1474" s="18" t="n">
        <v>1</v>
      </c>
      <c r="G1474" s="21" t="n">
        <v>699</v>
      </c>
      <c r="H1474" s="21" t="n">
        <f aca="false">G1474*F1474</f>
        <v>699</v>
      </c>
      <c r="I1474" s="18" t="s">
        <v>669</v>
      </c>
    </row>
    <row r="1475" customFormat="false" ht="31.8" hidden="false" customHeight="true" outlineLevel="0" collapsed="false">
      <c r="A1475" s="20" t="s">
        <v>136</v>
      </c>
      <c r="B1475" s="15" t="s">
        <v>70</v>
      </c>
      <c r="C1475" s="16" t="n">
        <v>2949</v>
      </c>
      <c r="D1475" s="17" t="s">
        <v>670</v>
      </c>
      <c r="E1475" s="18" t="s">
        <v>17</v>
      </c>
      <c r="F1475" s="18" t="n">
        <v>1</v>
      </c>
      <c r="G1475" s="19" t="n">
        <v>669</v>
      </c>
      <c r="H1475" s="19" t="n">
        <f aca="false">G1475*F1475</f>
        <v>669</v>
      </c>
      <c r="I1475" s="18" t="s">
        <v>669</v>
      </c>
    </row>
    <row r="1476" customFormat="false" ht="31.8" hidden="false" customHeight="true" outlineLevel="0" collapsed="false">
      <c r="A1476" s="20" t="s">
        <v>136</v>
      </c>
      <c r="B1476" s="15" t="s">
        <v>70</v>
      </c>
      <c r="C1476" s="16" t="n">
        <v>2950</v>
      </c>
      <c r="D1476" s="17" t="s">
        <v>671</v>
      </c>
      <c r="E1476" s="18" t="s">
        <v>17</v>
      </c>
      <c r="F1476" s="18" t="n">
        <v>1</v>
      </c>
      <c r="G1476" s="19" t="n">
        <v>69</v>
      </c>
      <c r="H1476" s="19" t="n">
        <f aca="false">G1476*F1476</f>
        <v>69</v>
      </c>
      <c r="I1476" s="18" t="s">
        <v>669</v>
      </c>
    </row>
    <row r="1477" customFormat="false" ht="31.8" hidden="false" customHeight="true" outlineLevel="0" collapsed="false">
      <c r="A1477" s="20" t="s">
        <v>136</v>
      </c>
      <c r="B1477" s="15" t="s">
        <v>70</v>
      </c>
      <c r="C1477" s="16" t="n">
        <v>2951</v>
      </c>
      <c r="D1477" s="17" t="s">
        <v>671</v>
      </c>
      <c r="E1477" s="18" t="s">
        <v>17</v>
      </c>
      <c r="F1477" s="18" t="n">
        <v>1</v>
      </c>
      <c r="G1477" s="19" t="n">
        <v>69</v>
      </c>
      <c r="H1477" s="19" t="n">
        <f aca="false">G1477*F1477</f>
        <v>69</v>
      </c>
      <c r="I1477" s="18" t="s">
        <v>669</v>
      </c>
    </row>
    <row r="1478" customFormat="false" ht="31.8" hidden="false" customHeight="true" outlineLevel="0" collapsed="false">
      <c r="A1478" s="20" t="s">
        <v>202</v>
      </c>
      <c r="B1478" s="15" t="s">
        <v>15</v>
      </c>
      <c r="C1478" s="16" t="n">
        <v>2952</v>
      </c>
      <c r="D1478" s="17" t="s">
        <v>672</v>
      </c>
      <c r="E1478" s="18" t="s">
        <v>17</v>
      </c>
      <c r="F1478" s="18" t="n">
        <v>1</v>
      </c>
      <c r="G1478" s="19" t="n">
        <v>25000</v>
      </c>
      <c r="H1478" s="19" t="n">
        <f aca="false">G1478*F1478</f>
        <v>25000</v>
      </c>
      <c r="I1478" s="18" t="s">
        <v>673</v>
      </c>
    </row>
    <row r="1479" customFormat="false" ht="31.8" hidden="false" customHeight="true" outlineLevel="0" collapsed="false">
      <c r="A1479" s="20" t="s">
        <v>88</v>
      </c>
      <c r="B1479" s="15" t="s">
        <v>144</v>
      </c>
      <c r="C1479" s="16" t="n">
        <v>2953</v>
      </c>
      <c r="D1479" s="17" t="s">
        <v>674</v>
      </c>
      <c r="E1479" s="18" t="s">
        <v>17</v>
      </c>
      <c r="F1479" s="18" t="n">
        <v>1</v>
      </c>
      <c r="G1479" s="19" t="n">
        <v>3550</v>
      </c>
      <c r="H1479" s="19" t="n">
        <f aca="false">G1479*F1479</f>
        <v>3550</v>
      </c>
      <c r="I1479" s="18" t="s">
        <v>673</v>
      </c>
    </row>
    <row r="1480" customFormat="false" ht="31.8" hidden="false" customHeight="true" outlineLevel="0" collapsed="false">
      <c r="A1480" s="20" t="s">
        <v>117</v>
      </c>
      <c r="B1480" s="15" t="s">
        <v>15</v>
      </c>
      <c r="C1480" s="16" t="n">
        <v>2954</v>
      </c>
      <c r="D1480" s="17" t="s">
        <v>675</v>
      </c>
      <c r="E1480" s="18" t="s">
        <v>17</v>
      </c>
      <c r="F1480" s="18" t="n">
        <v>1</v>
      </c>
      <c r="G1480" s="19" t="n">
        <v>5850</v>
      </c>
      <c r="H1480" s="19" t="n">
        <v>5850</v>
      </c>
      <c r="I1480" s="18" t="s">
        <v>673</v>
      </c>
    </row>
    <row r="1481" customFormat="false" ht="31.8" hidden="false" customHeight="true" outlineLevel="0" collapsed="false">
      <c r="A1481" s="20" t="s">
        <v>202</v>
      </c>
      <c r="B1481" s="15" t="s">
        <v>15</v>
      </c>
      <c r="C1481" s="16" t="n">
        <v>2955</v>
      </c>
      <c r="D1481" s="17" t="s">
        <v>676</v>
      </c>
      <c r="E1481" s="18" t="s">
        <v>17</v>
      </c>
      <c r="F1481" s="18" t="n">
        <v>1</v>
      </c>
      <c r="G1481" s="19" t="n">
        <v>1450</v>
      </c>
      <c r="H1481" s="19" t="n">
        <f aca="false">G1481*F1481</f>
        <v>1450</v>
      </c>
      <c r="I1481" s="18" t="s">
        <v>673</v>
      </c>
    </row>
    <row r="1482" customFormat="false" ht="31.8" hidden="false" customHeight="true" outlineLevel="0" collapsed="false">
      <c r="A1482" s="20" t="s">
        <v>117</v>
      </c>
      <c r="B1482" s="15" t="s">
        <v>15</v>
      </c>
      <c r="C1482" s="16" t="n">
        <v>2956</v>
      </c>
      <c r="D1482" s="17" t="s">
        <v>677</v>
      </c>
      <c r="E1482" s="18" t="s">
        <v>17</v>
      </c>
      <c r="F1482" s="18" t="n">
        <v>1</v>
      </c>
      <c r="G1482" s="19" t="n">
        <v>2800</v>
      </c>
      <c r="H1482" s="19" t="n">
        <v>2800</v>
      </c>
      <c r="I1482" s="18" t="s">
        <v>673</v>
      </c>
    </row>
    <row r="1483" customFormat="false" ht="31.8" hidden="false" customHeight="true" outlineLevel="0" collapsed="false">
      <c r="A1483" s="20" t="s">
        <v>117</v>
      </c>
      <c r="B1483" s="15" t="s">
        <v>15</v>
      </c>
      <c r="C1483" s="16" t="n">
        <v>2957</v>
      </c>
      <c r="D1483" s="17" t="s">
        <v>678</v>
      </c>
      <c r="E1483" s="18" t="s">
        <v>17</v>
      </c>
      <c r="F1483" s="18" t="n">
        <v>1</v>
      </c>
      <c r="G1483" s="19" t="n">
        <v>2240</v>
      </c>
      <c r="H1483" s="19" t="n">
        <f aca="false">G1483*F1483</f>
        <v>2240</v>
      </c>
      <c r="I1483" s="18" t="s">
        <v>673</v>
      </c>
    </row>
    <row r="1484" customFormat="false" ht="31.8" hidden="false" customHeight="true" outlineLevel="0" collapsed="false">
      <c r="A1484" s="20" t="s">
        <v>202</v>
      </c>
      <c r="B1484" s="15" t="s">
        <v>15</v>
      </c>
      <c r="C1484" s="16" t="n">
        <v>2958</v>
      </c>
      <c r="D1484" s="17" t="s">
        <v>679</v>
      </c>
      <c r="E1484" s="18" t="s">
        <v>17</v>
      </c>
      <c r="F1484" s="18" t="n">
        <v>1</v>
      </c>
      <c r="G1484" s="19" t="n">
        <v>1200</v>
      </c>
      <c r="H1484" s="19" t="n">
        <f aca="false">G1484*F1484</f>
        <v>1200</v>
      </c>
      <c r="I1484" s="18" t="s">
        <v>673</v>
      </c>
    </row>
    <row r="1485" customFormat="false" ht="31.8" hidden="false" customHeight="true" outlineLevel="0" collapsed="false">
      <c r="A1485" s="20" t="s">
        <v>202</v>
      </c>
      <c r="B1485" s="15" t="s">
        <v>144</v>
      </c>
      <c r="C1485" s="16" t="n">
        <v>2959</v>
      </c>
      <c r="D1485" s="17" t="s">
        <v>680</v>
      </c>
      <c r="E1485" s="18" t="s">
        <v>17</v>
      </c>
      <c r="F1485" s="18" t="n">
        <v>1</v>
      </c>
      <c r="G1485" s="19" t="n">
        <v>850</v>
      </c>
      <c r="H1485" s="19" t="n">
        <f aca="false">G1485*F1485</f>
        <v>850</v>
      </c>
      <c r="I1485" s="18" t="s">
        <v>673</v>
      </c>
    </row>
    <row r="1486" customFormat="false" ht="31.8" hidden="false" customHeight="true" outlineLevel="0" collapsed="false">
      <c r="A1486" s="20" t="s">
        <v>88</v>
      </c>
      <c r="B1486" s="15" t="s">
        <v>144</v>
      </c>
      <c r="C1486" s="16" t="n">
        <v>2960</v>
      </c>
      <c r="D1486" s="17" t="s">
        <v>681</v>
      </c>
      <c r="E1486" s="18" t="s">
        <v>17</v>
      </c>
      <c r="F1486" s="18" t="n">
        <v>1</v>
      </c>
      <c r="G1486" s="19" t="n">
        <v>76855.85</v>
      </c>
      <c r="H1486" s="19" t="n">
        <f aca="false">G1486*F1486</f>
        <v>76855.85</v>
      </c>
      <c r="I1486" s="18" t="s">
        <v>673</v>
      </c>
    </row>
    <row r="1487" customFormat="false" ht="31.8" hidden="false" customHeight="true" outlineLevel="0" collapsed="false">
      <c r="A1487" s="20" t="s">
        <v>112</v>
      </c>
      <c r="B1487" s="15" t="s">
        <v>682</v>
      </c>
      <c r="C1487" s="16" t="n">
        <v>2978</v>
      </c>
      <c r="D1487" s="17" t="s">
        <v>683</v>
      </c>
      <c r="E1487" s="18" t="s">
        <v>17</v>
      </c>
      <c r="F1487" s="18" t="n">
        <v>1</v>
      </c>
      <c r="G1487" s="19" t="n">
        <v>87.5</v>
      </c>
      <c r="H1487" s="19" t="n">
        <f aca="false">G1487*F1487</f>
        <v>87.5</v>
      </c>
      <c r="I1487" s="18" t="s">
        <v>684</v>
      </c>
    </row>
    <row r="1488" customFormat="false" ht="31.8" hidden="false" customHeight="true" outlineLevel="0" collapsed="false">
      <c r="A1488" s="20" t="s">
        <v>195</v>
      </c>
      <c r="B1488" s="15" t="s">
        <v>168</v>
      </c>
      <c r="C1488" s="16" t="n">
        <v>2979</v>
      </c>
      <c r="D1488" s="17" t="s">
        <v>685</v>
      </c>
      <c r="E1488" s="18" t="s">
        <v>17</v>
      </c>
      <c r="F1488" s="18" t="n">
        <v>1</v>
      </c>
      <c r="G1488" s="19" t="n">
        <v>420</v>
      </c>
      <c r="H1488" s="19" t="n">
        <v>420</v>
      </c>
      <c r="I1488" s="18" t="s">
        <v>170</v>
      </c>
    </row>
    <row r="1489" customFormat="false" ht="31.8" hidden="false" customHeight="true" outlineLevel="0" collapsed="false">
      <c r="A1489" s="20" t="s">
        <v>41</v>
      </c>
      <c r="B1489" s="15" t="s">
        <v>144</v>
      </c>
      <c r="C1489" s="16" t="n">
        <v>2980</v>
      </c>
      <c r="D1489" s="17" t="s">
        <v>686</v>
      </c>
      <c r="E1489" s="18" t="s">
        <v>17</v>
      </c>
      <c r="F1489" s="18" t="n">
        <v>1</v>
      </c>
      <c r="G1489" s="19" t="n">
        <v>47911.5</v>
      </c>
      <c r="H1489" s="19" t="n">
        <v>47911.5</v>
      </c>
      <c r="I1489" s="18" t="s">
        <v>687</v>
      </c>
    </row>
    <row r="1490" customFormat="false" ht="31.8" hidden="false" customHeight="true" outlineLevel="0" collapsed="false">
      <c r="A1490" s="20" t="s">
        <v>41</v>
      </c>
      <c r="B1490" s="15" t="s">
        <v>144</v>
      </c>
      <c r="C1490" s="16" t="n">
        <v>2981</v>
      </c>
      <c r="D1490" s="31" t="s">
        <v>688</v>
      </c>
      <c r="E1490" s="18" t="s">
        <v>17</v>
      </c>
      <c r="F1490" s="18" t="n">
        <v>1</v>
      </c>
      <c r="G1490" s="19" t="n">
        <v>69459.33</v>
      </c>
      <c r="H1490" s="19" t="n">
        <v>69459.33</v>
      </c>
      <c r="I1490" s="18" t="s">
        <v>687</v>
      </c>
    </row>
    <row r="1491" customFormat="false" ht="31.8" hidden="false" customHeight="true" outlineLevel="0" collapsed="false">
      <c r="A1491" s="25" t="s">
        <v>124</v>
      </c>
      <c r="B1491" s="15" t="s">
        <v>52</v>
      </c>
      <c r="C1491" s="16" t="n">
        <v>2982</v>
      </c>
      <c r="D1491" s="17" t="s">
        <v>689</v>
      </c>
      <c r="E1491" s="18" t="s">
        <v>17</v>
      </c>
      <c r="F1491" s="18" t="n">
        <v>1</v>
      </c>
      <c r="G1491" s="21" t="n">
        <v>2019.2</v>
      </c>
      <c r="H1491" s="21" t="n">
        <v>2019.2</v>
      </c>
      <c r="I1491" s="18" t="s">
        <v>687</v>
      </c>
    </row>
    <row r="1492" customFormat="false" ht="31.8" hidden="false" customHeight="true" outlineLevel="0" collapsed="false">
      <c r="A1492" s="20" t="s">
        <v>41</v>
      </c>
      <c r="B1492" s="15" t="s">
        <v>15</v>
      </c>
      <c r="C1492" s="16" t="n">
        <v>2983</v>
      </c>
      <c r="D1492" s="17" t="s">
        <v>690</v>
      </c>
      <c r="E1492" s="18" t="s">
        <v>17</v>
      </c>
      <c r="F1492" s="18" t="n">
        <v>1</v>
      </c>
      <c r="G1492" s="19" t="n">
        <v>29156.75</v>
      </c>
      <c r="H1492" s="19" t="n">
        <v>29156.75</v>
      </c>
      <c r="I1492" s="18" t="s">
        <v>687</v>
      </c>
    </row>
    <row r="1493" customFormat="false" ht="31.8" hidden="false" customHeight="true" outlineLevel="0" collapsed="false">
      <c r="A1493" s="20" t="s">
        <v>112</v>
      </c>
      <c r="B1493" s="15" t="s">
        <v>141</v>
      </c>
      <c r="C1493" s="16" t="n">
        <v>2984</v>
      </c>
      <c r="D1493" s="17" t="s">
        <v>691</v>
      </c>
      <c r="E1493" s="18" t="s">
        <v>17</v>
      </c>
      <c r="F1493" s="18" t="n">
        <v>1</v>
      </c>
      <c r="G1493" s="19" t="n">
        <v>430</v>
      </c>
      <c r="H1493" s="19" t="n">
        <f aca="false">G1493*F1493</f>
        <v>430</v>
      </c>
      <c r="I1493" s="18" t="s">
        <v>692</v>
      </c>
    </row>
    <row r="1494" customFormat="false" ht="31.8" hidden="false" customHeight="true" outlineLevel="0" collapsed="false">
      <c r="A1494" s="20" t="s">
        <v>155</v>
      </c>
      <c r="B1494" s="15" t="s">
        <v>31</v>
      </c>
      <c r="C1494" s="16" t="n">
        <v>2985</v>
      </c>
      <c r="D1494" s="17" t="s">
        <v>693</v>
      </c>
      <c r="E1494" s="18" t="s">
        <v>17</v>
      </c>
      <c r="F1494" s="18" t="n">
        <v>1</v>
      </c>
      <c r="G1494" s="19" t="n">
        <v>69</v>
      </c>
      <c r="H1494" s="19" t="n">
        <f aca="false">G1494*F1494</f>
        <v>69</v>
      </c>
      <c r="I1494" s="18" t="s">
        <v>694</v>
      </c>
    </row>
    <row r="1495" customFormat="false" ht="31.8" hidden="false" customHeight="true" outlineLevel="0" collapsed="false">
      <c r="A1495" s="20" t="s">
        <v>155</v>
      </c>
      <c r="B1495" s="15" t="s">
        <v>31</v>
      </c>
      <c r="C1495" s="16" t="n">
        <v>2986</v>
      </c>
      <c r="D1495" s="17" t="s">
        <v>695</v>
      </c>
      <c r="E1495" s="18" t="s">
        <v>17</v>
      </c>
      <c r="F1495" s="18" t="n">
        <v>1</v>
      </c>
      <c r="G1495" s="19" t="n">
        <v>728</v>
      </c>
      <c r="H1495" s="19" t="n">
        <f aca="false">G1495*F1495</f>
        <v>728</v>
      </c>
      <c r="I1495" s="18" t="s">
        <v>694</v>
      </c>
    </row>
    <row r="1496" customFormat="false" ht="31.8" hidden="false" customHeight="true" outlineLevel="0" collapsed="false">
      <c r="A1496" s="20" t="s">
        <v>155</v>
      </c>
      <c r="B1496" s="15" t="s">
        <v>70</v>
      </c>
      <c r="C1496" s="16" t="n">
        <v>2987</v>
      </c>
      <c r="D1496" s="17" t="s">
        <v>696</v>
      </c>
      <c r="E1496" s="18" t="s">
        <v>17</v>
      </c>
      <c r="F1496" s="18" t="n">
        <v>1</v>
      </c>
      <c r="G1496" s="19" t="n">
        <v>379</v>
      </c>
      <c r="H1496" s="19" t="n">
        <f aca="false">G1496*F1496</f>
        <v>379</v>
      </c>
      <c r="I1496" s="18" t="s">
        <v>694</v>
      </c>
    </row>
    <row r="1497" customFormat="false" ht="31.8" hidden="false" customHeight="true" outlineLevel="0" collapsed="false">
      <c r="A1497" s="20" t="s">
        <v>151</v>
      </c>
      <c r="B1497" s="15" t="s">
        <v>70</v>
      </c>
      <c r="C1497" s="16" t="n">
        <v>2988</v>
      </c>
      <c r="D1497" s="17" t="s">
        <v>696</v>
      </c>
      <c r="E1497" s="18" t="s">
        <v>17</v>
      </c>
      <c r="F1497" s="18" t="n">
        <v>1</v>
      </c>
      <c r="G1497" s="19" t="n">
        <v>379</v>
      </c>
      <c r="H1497" s="19" t="n">
        <f aca="false">G1497*F1497</f>
        <v>379</v>
      </c>
      <c r="I1497" s="18" t="s">
        <v>694</v>
      </c>
      <c r="J1497" s="22"/>
    </row>
    <row r="1498" customFormat="false" ht="31.8" hidden="false" customHeight="true" outlineLevel="0" collapsed="false">
      <c r="A1498" s="20" t="s">
        <v>155</v>
      </c>
      <c r="B1498" s="15" t="s">
        <v>70</v>
      </c>
      <c r="C1498" s="16" t="n">
        <v>2989</v>
      </c>
      <c r="D1498" s="17" t="s">
        <v>697</v>
      </c>
      <c r="E1498" s="18" t="s">
        <v>17</v>
      </c>
      <c r="F1498" s="18" t="n">
        <v>1</v>
      </c>
      <c r="G1498" s="19" t="n">
        <v>509</v>
      </c>
      <c r="H1498" s="19" t="n">
        <f aca="false">G1498*F1498</f>
        <v>509</v>
      </c>
      <c r="I1498" s="18" t="s">
        <v>694</v>
      </c>
    </row>
    <row r="1499" customFormat="false" ht="31.8" hidden="false" customHeight="true" outlineLevel="0" collapsed="false">
      <c r="A1499" s="20" t="s">
        <v>155</v>
      </c>
      <c r="B1499" s="15" t="s">
        <v>70</v>
      </c>
      <c r="C1499" s="16" t="n">
        <v>2990</v>
      </c>
      <c r="D1499" s="17" t="s">
        <v>698</v>
      </c>
      <c r="E1499" s="18" t="s">
        <v>17</v>
      </c>
      <c r="F1499" s="18" t="n">
        <v>1</v>
      </c>
      <c r="G1499" s="19" t="n">
        <v>274</v>
      </c>
      <c r="H1499" s="19" t="n">
        <f aca="false">G1499*F1499</f>
        <v>274</v>
      </c>
      <c r="I1499" s="18" t="s">
        <v>694</v>
      </c>
    </row>
    <row r="1500" customFormat="false" ht="31.8" hidden="false" customHeight="true" outlineLevel="0" collapsed="false">
      <c r="A1500" s="20" t="s">
        <v>155</v>
      </c>
      <c r="B1500" s="15" t="s">
        <v>70</v>
      </c>
      <c r="C1500" s="16" t="n">
        <v>2993</v>
      </c>
      <c r="D1500" s="17" t="s">
        <v>699</v>
      </c>
      <c r="E1500" s="18" t="s">
        <v>17</v>
      </c>
      <c r="F1500" s="18" t="n">
        <v>1</v>
      </c>
      <c r="G1500" s="19" t="n">
        <v>29</v>
      </c>
      <c r="H1500" s="19" t="n">
        <f aca="false">G1500*F1500</f>
        <v>29</v>
      </c>
      <c r="I1500" s="18" t="s">
        <v>694</v>
      </c>
    </row>
    <row r="1501" customFormat="false" ht="31.8" hidden="false" customHeight="true" outlineLevel="0" collapsed="false">
      <c r="A1501" s="20" t="s">
        <v>84</v>
      </c>
      <c r="B1501" s="15" t="s">
        <v>70</v>
      </c>
      <c r="C1501" s="16" t="n">
        <v>2995</v>
      </c>
      <c r="D1501" s="17" t="s">
        <v>700</v>
      </c>
      <c r="E1501" s="18" t="s">
        <v>17</v>
      </c>
      <c r="F1501" s="18" t="n">
        <v>1</v>
      </c>
      <c r="G1501" s="19" t="n">
        <v>309</v>
      </c>
      <c r="H1501" s="19" t="n">
        <f aca="false">G1501*F1501</f>
        <v>309</v>
      </c>
      <c r="I1501" s="18" t="s">
        <v>694</v>
      </c>
    </row>
    <row r="1502" customFormat="false" ht="31.8" hidden="false" customHeight="true" outlineLevel="0" collapsed="false">
      <c r="A1502" s="20" t="s">
        <v>140</v>
      </c>
      <c r="B1502" s="15" t="s">
        <v>70</v>
      </c>
      <c r="C1502" s="16" t="n">
        <v>2996</v>
      </c>
      <c r="D1502" s="17" t="s">
        <v>700</v>
      </c>
      <c r="E1502" s="18" t="s">
        <v>17</v>
      </c>
      <c r="F1502" s="18" t="n">
        <v>1</v>
      </c>
      <c r="G1502" s="19" t="n">
        <v>309</v>
      </c>
      <c r="H1502" s="19" t="n">
        <f aca="false">G1502*F1502</f>
        <v>309</v>
      </c>
      <c r="I1502" s="18" t="s">
        <v>694</v>
      </c>
    </row>
    <row r="1503" customFormat="false" ht="31.8" hidden="false" customHeight="true" outlineLevel="0" collapsed="false">
      <c r="A1503" s="20" t="s">
        <v>74</v>
      </c>
      <c r="B1503" s="15" t="s">
        <v>70</v>
      </c>
      <c r="C1503" s="16" t="n">
        <v>2998</v>
      </c>
      <c r="D1503" s="17" t="s">
        <v>701</v>
      </c>
      <c r="E1503" s="18" t="s">
        <v>17</v>
      </c>
      <c r="F1503" s="18" t="n">
        <v>1</v>
      </c>
      <c r="G1503" s="19" t="n">
        <v>399</v>
      </c>
      <c r="H1503" s="19" t="n">
        <v>399</v>
      </c>
      <c r="I1503" s="18" t="s">
        <v>702</v>
      </c>
    </row>
    <row r="1504" customFormat="false" ht="31.8" hidden="false" customHeight="true" outlineLevel="0" collapsed="false">
      <c r="A1504" s="20" t="s">
        <v>74</v>
      </c>
      <c r="B1504" s="15" t="s">
        <v>70</v>
      </c>
      <c r="C1504" s="16" t="n">
        <v>2999</v>
      </c>
      <c r="D1504" s="17" t="s">
        <v>703</v>
      </c>
      <c r="E1504" s="18" t="s">
        <v>17</v>
      </c>
      <c r="F1504" s="18" t="n">
        <v>1</v>
      </c>
      <c r="G1504" s="19" t="n">
        <v>20.5</v>
      </c>
      <c r="H1504" s="19" t="n">
        <v>20.5</v>
      </c>
      <c r="I1504" s="18" t="s">
        <v>702</v>
      </c>
    </row>
    <row r="1505" customFormat="false" ht="31.8" hidden="false" customHeight="true" outlineLevel="0" collapsed="false">
      <c r="A1505" s="20" t="s">
        <v>30</v>
      </c>
      <c r="B1505" s="15" t="s">
        <v>70</v>
      </c>
      <c r="C1505" s="16" t="n">
        <v>3000</v>
      </c>
      <c r="D1505" s="17" t="s">
        <v>703</v>
      </c>
      <c r="E1505" s="18" t="s">
        <v>17</v>
      </c>
      <c r="F1505" s="18" t="n">
        <v>1</v>
      </c>
      <c r="G1505" s="19" t="n">
        <v>20.5</v>
      </c>
      <c r="H1505" s="19" t="n">
        <v>20.5</v>
      </c>
      <c r="I1505" s="18" t="s">
        <v>702</v>
      </c>
    </row>
    <row r="1506" customFormat="false" ht="31.8" hidden="false" customHeight="true" outlineLevel="0" collapsed="false">
      <c r="A1506" s="20" t="s">
        <v>586</v>
      </c>
      <c r="B1506" s="15" t="s">
        <v>70</v>
      </c>
      <c r="C1506" s="16" t="n">
        <v>3001</v>
      </c>
      <c r="D1506" s="17" t="s">
        <v>704</v>
      </c>
      <c r="E1506" s="18" t="s">
        <v>17</v>
      </c>
      <c r="F1506" s="18" t="n">
        <v>1</v>
      </c>
      <c r="G1506" s="19" t="n">
        <v>271.49</v>
      </c>
      <c r="H1506" s="19" t="n">
        <v>271.49</v>
      </c>
      <c r="I1506" s="18" t="s">
        <v>702</v>
      </c>
    </row>
    <row r="1507" customFormat="false" ht="31.8" hidden="false" customHeight="true" outlineLevel="0" collapsed="false">
      <c r="A1507" s="20" t="s">
        <v>135</v>
      </c>
      <c r="B1507" s="15" t="s">
        <v>70</v>
      </c>
      <c r="C1507" s="16" t="n">
        <v>3002</v>
      </c>
      <c r="D1507" s="17" t="s">
        <v>705</v>
      </c>
      <c r="E1507" s="18" t="s">
        <v>17</v>
      </c>
      <c r="F1507" s="18" t="n">
        <v>1</v>
      </c>
      <c r="G1507" s="19" t="n">
        <v>39.99</v>
      </c>
      <c r="H1507" s="19" t="n">
        <f aca="false">G1507*F1507</f>
        <v>39.99</v>
      </c>
      <c r="I1507" s="18" t="s">
        <v>702</v>
      </c>
    </row>
    <row r="1508" customFormat="false" ht="31.8" hidden="false" customHeight="true" outlineLevel="0" collapsed="false">
      <c r="A1508" s="20" t="s">
        <v>67</v>
      </c>
      <c r="B1508" s="15" t="s">
        <v>70</v>
      </c>
      <c r="C1508" s="16" t="n">
        <v>3005</v>
      </c>
      <c r="D1508" s="17" t="s">
        <v>706</v>
      </c>
      <c r="E1508" s="18" t="s">
        <v>17</v>
      </c>
      <c r="F1508" s="18" t="n">
        <v>1</v>
      </c>
      <c r="G1508" s="19" t="n">
        <v>134</v>
      </c>
      <c r="H1508" s="19" t="n">
        <f aca="false">G1508*F1508</f>
        <v>134</v>
      </c>
      <c r="I1508" s="18" t="s">
        <v>694</v>
      </c>
    </row>
    <row r="1509" customFormat="false" ht="31.8" hidden="false" customHeight="true" outlineLevel="0" collapsed="false">
      <c r="A1509" s="20" t="s">
        <v>51</v>
      </c>
      <c r="B1509" s="15" t="s">
        <v>70</v>
      </c>
      <c r="C1509" s="16" t="n">
        <v>3006</v>
      </c>
      <c r="D1509" s="17" t="s">
        <v>707</v>
      </c>
      <c r="E1509" s="18" t="s">
        <v>17</v>
      </c>
      <c r="F1509" s="18" t="n">
        <v>1</v>
      </c>
      <c r="G1509" s="19" t="n">
        <v>75</v>
      </c>
      <c r="H1509" s="19" t="n">
        <f aca="false">+G1509*F1509</f>
        <v>75</v>
      </c>
      <c r="I1509" s="18" t="s">
        <v>708</v>
      </c>
    </row>
    <row r="1510" customFormat="false" ht="31.8" hidden="false" customHeight="true" outlineLevel="0" collapsed="false">
      <c r="A1510" s="20" t="s">
        <v>709</v>
      </c>
      <c r="B1510" s="15" t="s">
        <v>70</v>
      </c>
      <c r="C1510" s="16" t="n">
        <v>3007</v>
      </c>
      <c r="D1510" s="17" t="s">
        <v>707</v>
      </c>
      <c r="E1510" s="18" t="s">
        <v>17</v>
      </c>
      <c r="F1510" s="18" t="n">
        <v>1</v>
      </c>
      <c r="G1510" s="19" t="n">
        <v>75</v>
      </c>
      <c r="H1510" s="19" t="n">
        <f aca="false">+G1510*F1510</f>
        <v>75</v>
      </c>
      <c r="I1510" s="18" t="s">
        <v>708</v>
      </c>
    </row>
    <row r="1511" customFormat="false" ht="31.8" hidden="false" customHeight="true" outlineLevel="0" collapsed="false">
      <c r="A1511" s="20" t="s">
        <v>121</v>
      </c>
      <c r="B1511" s="15" t="s">
        <v>70</v>
      </c>
      <c r="C1511" s="16" t="n">
        <v>3008</v>
      </c>
      <c r="D1511" s="17" t="s">
        <v>710</v>
      </c>
      <c r="E1511" s="18" t="s">
        <v>17</v>
      </c>
      <c r="F1511" s="18" t="n">
        <v>1</v>
      </c>
      <c r="G1511" s="19" t="n">
        <v>639</v>
      </c>
      <c r="H1511" s="19" t="n">
        <v>639</v>
      </c>
      <c r="I1511" s="18" t="s">
        <v>708</v>
      </c>
    </row>
    <row r="1512" customFormat="false" ht="31.8" hidden="false" customHeight="true" outlineLevel="0" collapsed="false">
      <c r="A1512" s="20" t="s">
        <v>586</v>
      </c>
      <c r="B1512" s="15" t="s">
        <v>70</v>
      </c>
      <c r="C1512" s="16" t="n">
        <v>3009</v>
      </c>
      <c r="D1512" s="17" t="s">
        <v>711</v>
      </c>
      <c r="E1512" s="18" t="s">
        <v>17</v>
      </c>
      <c r="F1512" s="18" t="n">
        <v>1</v>
      </c>
      <c r="G1512" s="19" t="n">
        <v>50.69</v>
      </c>
      <c r="H1512" s="19" t="n">
        <f aca="false">G1512*F1512</f>
        <v>50.69</v>
      </c>
      <c r="I1512" s="18" t="s">
        <v>708</v>
      </c>
    </row>
    <row r="1513" customFormat="false" ht="31.8" hidden="false" customHeight="true" outlineLevel="0" collapsed="false">
      <c r="A1513" s="20" t="s">
        <v>123</v>
      </c>
      <c r="B1513" s="15" t="s">
        <v>70</v>
      </c>
      <c r="C1513" s="16" t="n">
        <v>3010</v>
      </c>
      <c r="D1513" s="17" t="s">
        <v>712</v>
      </c>
      <c r="E1513" s="18" t="s">
        <v>17</v>
      </c>
      <c r="F1513" s="18" t="n">
        <v>1</v>
      </c>
      <c r="G1513" s="19" t="n">
        <v>48.19</v>
      </c>
      <c r="H1513" s="19" t="n">
        <f aca="false">G1513*F1513</f>
        <v>48.19</v>
      </c>
      <c r="I1513" s="18" t="s">
        <v>708</v>
      </c>
    </row>
    <row r="1514" customFormat="false" ht="31.8" hidden="false" customHeight="true" outlineLevel="0" collapsed="false">
      <c r="A1514" s="20" t="s">
        <v>69</v>
      </c>
      <c r="B1514" s="15" t="s">
        <v>52</v>
      </c>
      <c r="C1514" s="16" t="n">
        <v>3011</v>
      </c>
      <c r="D1514" s="17" t="s">
        <v>713</v>
      </c>
      <c r="E1514" s="18" t="s">
        <v>17</v>
      </c>
      <c r="F1514" s="18" t="n">
        <v>1</v>
      </c>
      <c r="G1514" s="21" t="n">
        <v>4845.48</v>
      </c>
      <c r="H1514" s="21" t="n">
        <v>4845.48</v>
      </c>
      <c r="I1514" s="18" t="s">
        <v>714</v>
      </c>
    </row>
    <row r="1515" customFormat="false" ht="31.8" hidden="false" customHeight="true" outlineLevel="0" collapsed="false">
      <c r="A1515" s="20" t="s">
        <v>69</v>
      </c>
      <c r="B1515" s="15" t="s">
        <v>52</v>
      </c>
      <c r="C1515" s="16" t="n">
        <v>3012</v>
      </c>
      <c r="D1515" s="17" t="s">
        <v>715</v>
      </c>
      <c r="E1515" s="18" t="s">
        <v>17</v>
      </c>
      <c r="F1515" s="18" t="n">
        <v>1</v>
      </c>
      <c r="G1515" s="21" t="n">
        <v>1648.76</v>
      </c>
      <c r="H1515" s="21" t="n">
        <v>1648.76</v>
      </c>
      <c r="I1515" s="18" t="s">
        <v>714</v>
      </c>
    </row>
    <row r="1516" customFormat="false" ht="31.8" hidden="false" customHeight="true" outlineLevel="0" collapsed="false">
      <c r="A1516" s="20" t="s">
        <v>151</v>
      </c>
      <c r="B1516" s="15" t="s">
        <v>162</v>
      </c>
      <c r="C1516" s="16" t="n">
        <v>3013</v>
      </c>
      <c r="D1516" s="17" t="s">
        <v>716</v>
      </c>
      <c r="E1516" s="18" t="s">
        <v>17</v>
      </c>
      <c r="F1516" s="18" t="n">
        <v>1</v>
      </c>
      <c r="G1516" s="19" t="n">
        <v>159</v>
      </c>
      <c r="H1516" s="19" t="n">
        <f aca="false">G1516*F1516</f>
        <v>159</v>
      </c>
      <c r="I1516" s="18" t="s">
        <v>717</v>
      </c>
      <c r="J1516" s="22"/>
    </row>
    <row r="1517" customFormat="false" ht="31.8" hidden="false" customHeight="true" outlineLevel="0" collapsed="false">
      <c r="A1517" s="20" t="s">
        <v>55</v>
      </c>
      <c r="B1517" s="15" t="s">
        <v>52</v>
      </c>
      <c r="C1517" s="16" t="n">
        <v>3014</v>
      </c>
      <c r="D1517" s="17" t="s">
        <v>718</v>
      </c>
      <c r="E1517" s="18" t="s">
        <v>17</v>
      </c>
      <c r="F1517" s="18" t="n">
        <v>1</v>
      </c>
      <c r="G1517" s="21" t="n">
        <v>1765.28</v>
      </c>
      <c r="H1517" s="21" t="n">
        <v>1765.28</v>
      </c>
      <c r="I1517" s="18" t="s">
        <v>714</v>
      </c>
    </row>
    <row r="1518" customFormat="false" ht="31.8" hidden="false" customHeight="true" outlineLevel="0" collapsed="false">
      <c r="A1518" s="20" t="s">
        <v>55</v>
      </c>
      <c r="B1518" s="15" t="s">
        <v>52</v>
      </c>
      <c r="C1518" s="16" t="n">
        <v>3015</v>
      </c>
      <c r="D1518" s="17" t="s">
        <v>718</v>
      </c>
      <c r="E1518" s="18" t="s">
        <v>17</v>
      </c>
      <c r="F1518" s="18" t="n">
        <v>1</v>
      </c>
      <c r="G1518" s="21" t="n">
        <v>1765.28</v>
      </c>
      <c r="H1518" s="21" t="n">
        <v>1765.28</v>
      </c>
      <c r="I1518" s="18" t="s">
        <v>714</v>
      </c>
    </row>
    <row r="1519" customFormat="false" ht="31.8" hidden="false" customHeight="true" outlineLevel="0" collapsed="false">
      <c r="A1519" s="20" t="s">
        <v>55</v>
      </c>
      <c r="B1519" s="15" t="s">
        <v>52</v>
      </c>
      <c r="C1519" s="16" t="n">
        <v>3016</v>
      </c>
      <c r="D1519" s="17" t="s">
        <v>718</v>
      </c>
      <c r="E1519" s="18" t="s">
        <v>17</v>
      </c>
      <c r="F1519" s="18" t="n">
        <v>1</v>
      </c>
      <c r="G1519" s="21" t="n">
        <v>1765.28</v>
      </c>
      <c r="H1519" s="21" t="n">
        <v>1765.28</v>
      </c>
      <c r="I1519" s="18" t="s">
        <v>714</v>
      </c>
    </row>
    <row r="1520" customFormat="false" ht="31.8" hidden="false" customHeight="true" outlineLevel="0" collapsed="false">
      <c r="A1520" s="20" t="s">
        <v>55</v>
      </c>
      <c r="B1520" s="15" t="s">
        <v>52</v>
      </c>
      <c r="C1520" s="16" t="n">
        <v>3017</v>
      </c>
      <c r="D1520" s="17" t="s">
        <v>719</v>
      </c>
      <c r="E1520" s="18" t="s">
        <v>17</v>
      </c>
      <c r="F1520" s="18" t="n">
        <v>1</v>
      </c>
      <c r="G1520" s="21" t="n">
        <v>550</v>
      </c>
      <c r="H1520" s="21" t="n">
        <v>550</v>
      </c>
      <c r="I1520" s="18" t="s">
        <v>714</v>
      </c>
    </row>
    <row r="1521" customFormat="false" ht="31.8" hidden="false" customHeight="true" outlineLevel="0" collapsed="false">
      <c r="A1521" s="20" t="s">
        <v>55</v>
      </c>
      <c r="B1521" s="15" t="s">
        <v>52</v>
      </c>
      <c r="C1521" s="16" t="n">
        <v>3018</v>
      </c>
      <c r="D1521" s="17" t="s">
        <v>719</v>
      </c>
      <c r="E1521" s="18" t="s">
        <v>17</v>
      </c>
      <c r="F1521" s="18" t="n">
        <v>1</v>
      </c>
      <c r="G1521" s="21" t="n">
        <v>550</v>
      </c>
      <c r="H1521" s="21" t="n">
        <v>550</v>
      </c>
      <c r="I1521" s="18" t="s">
        <v>714</v>
      </c>
    </row>
    <row r="1522" customFormat="false" ht="31.8" hidden="false" customHeight="true" outlineLevel="0" collapsed="false">
      <c r="A1522" s="20" t="s">
        <v>511</v>
      </c>
      <c r="B1522" s="15" t="s">
        <v>52</v>
      </c>
      <c r="C1522" s="16" t="n">
        <v>3019</v>
      </c>
      <c r="D1522" s="17" t="s">
        <v>720</v>
      </c>
      <c r="E1522" s="18" t="s">
        <v>17</v>
      </c>
      <c r="F1522" s="18" t="n">
        <v>1</v>
      </c>
      <c r="G1522" s="21" t="n">
        <v>550</v>
      </c>
      <c r="H1522" s="21" t="n">
        <v>550</v>
      </c>
      <c r="I1522" s="18" t="s">
        <v>714</v>
      </c>
    </row>
    <row r="1523" customFormat="false" ht="31.8" hidden="false" customHeight="true" outlineLevel="0" collapsed="false">
      <c r="A1523" s="20" t="s">
        <v>55</v>
      </c>
      <c r="B1523" s="15" t="s">
        <v>52</v>
      </c>
      <c r="C1523" s="16" t="n">
        <v>3020</v>
      </c>
      <c r="D1523" s="17" t="s">
        <v>719</v>
      </c>
      <c r="E1523" s="18" t="s">
        <v>17</v>
      </c>
      <c r="F1523" s="18" t="n">
        <v>1</v>
      </c>
      <c r="G1523" s="21" t="n">
        <v>550</v>
      </c>
      <c r="H1523" s="21" t="n">
        <v>550</v>
      </c>
      <c r="I1523" s="18" t="s">
        <v>714</v>
      </c>
    </row>
    <row r="1524" customFormat="false" ht="31.8" hidden="false" customHeight="true" outlineLevel="0" collapsed="false">
      <c r="A1524" s="20" t="s">
        <v>55</v>
      </c>
      <c r="B1524" s="15" t="s">
        <v>52</v>
      </c>
      <c r="C1524" s="16" t="n">
        <v>3021</v>
      </c>
      <c r="D1524" s="17" t="s">
        <v>719</v>
      </c>
      <c r="E1524" s="18" t="s">
        <v>17</v>
      </c>
      <c r="F1524" s="18" t="n">
        <v>1</v>
      </c>
      <c r="G1524" s="21" t="n">
        <v>550</v>
      </c>
      <c r="H1524" s="21" t="n">
        <v>550</v>
      </c>
      <c r="I1524" s="18" t="s">
        <v>714</v>
      </c>
    </row>
    <row r="1525" customFormat="false" ht="31.8" hidden="false" customHeight="true" outlineLevel="0" collapsed="false">
      <c r="A1525" s="20" t="s">
        <v>55</v>
      </c>
      <c r="B1525" s="15" t="s">
        <v>52</v>
      </c>
      <c r="C1525" s="16" t="n">
        <v>3022</v>
      </c>
      <c r="D1525" s="17" t="s">
        <v>719</v>
      </c>
      <c r="E1525" s="18" t="s">
        <v>17</v>
      </c>
      <c r="F1525" s="18" t="n">
        <v>1</v>
      </c>
      <c r="G1525" s="21" t="n">
        <v>550</v>
      </c>
      <c r="H1525" s="21" t="n">
        <v>550</v>
      </c>
      <c r="I1525" s="18" t="s">
        <v>714</v>
      </c>
    </row>
    <row r="1526" customFormat="false" ht="31.8" hidden="false" customHeight="true" outlineLevel="0" collapsed="false">
      <c r="A1526" s="20" t="s">
        <v>69</v>
      </c>
      <c r="B1526" s="15" t="s">
        <v>52</v>
      </c>
      <c r="C1526" s="16" t="n">
        <v>3023</v>
      </c>
      <c r="D1526" s="17" t="s">
        <v>721</v>
      </c>
      <c r="E1526" s="18" t="s">
        <v>17</v>
      </c>
      <c r="F1526" s="18" t="n">
        <v>1</v>
      </c>
      <c r="G1526" s="21" t="n">
        <v>500</v>
      </c>
      <c r="H1526" s="21" t="n">
        <v>500</v>
      </c>
      <c r="I1526" s="18" t="s">
        <v>714</v>
      </c>
    </row>
    <row r="1527" customFormat="false" ht="31.8" hidden="false" customHeight="true" outlineLevel="0" collapsed="false">
      <c r="A1527" s="20" t="s">
        <v>55</v>
      </c>
      <c r="B1527" s="15" t="s">
        <v>52</v>
      </c>
      <c r="C1527" s="16" t="n">
        <v>3024</v>
      </c>
      <c r="D1527" s="17" t="s">
        <v>721</v>
      </c>
      <c r="E1527" s="18" t="s">
        <v>17</v>
      </c>
      <c r="F1527" s="18" t="n">
        <v>1</v>
      </c>
      <c r="G1527" s="21" t="n">
        <v>500</v>
      </c>
      <c r="H1527" s="21" t="n">
        <v>500</v>
      </c>
      <c r="I1527" s="18" t="s">
        <v>714</v>
      </c>
    </row>
    <row r="1528" customFormat="false" ht="31.8" hidden="false" customHeight="true" outlineLevel="0" collapsed="false">
      <c r="A1528" s="20" t="s">
        <v>24</v>
      </c>
      <c r="B1528" s="15" t="s">
        <v>52</v>
      </c>
      <c r="C1528" s="16" t="n">
        <v>3025</v>
      </c>
      <c r="D1528" s="17" t="s">
        <v>721</v>
      </c>
      <c r="E1528" s="18" t="s">
        <v>17</v>
      </c>
      <c r="F1528" s="18" t="n">
        <v>1</v>
      </c>
      <c r="G1528" s="21" t="n">
        <v>500</v>
      </c>
      <c r="H1528" s="21" t="n">
        <f aca="false">+F1528*G1528</f>
        <v>500</v>
      </c>
      <c r="I1528" s="18" t="s">
        <v>714</v>
      </c>
    </row>
    <row r="1529" customFormat="false" ht="31.8" hidden="false" customHeight="true" outlineLevel="0" collapsed="false">
      <c r="A1529" s="20" t="s">
        <v>55</v>
      </c>
      <c r="B1529" s="15" t="s">
        <v>52</v>
      </c>
      <c r="C1529" s="16" t="n">
        <v>3026</v>
      </c>
      <c r="D1529" s="17" t="s">
        <v>721</v>
      </c>
      <c r="E1529" s="18" t="s">
        <v>17</v>
      </c>
      <c r="F1529" s="18" t="n">
        <v>1</v>
      </c>
      <c r="G1529" s="21" t="n">
        <v>500</v>
      </c>
      <c r="H1529" s="21" t="n">
        <v>500</v>
      </c>
      <c r="I1529" s="18" t="s">
        <v>714</v>
      </c>
    </row>
    <row r="1530" customFormat="false" ht="31.8" hidden="false" customHeight="true" outlineLevel="0" collapsed="false">
      <c r="A1530" s="20" t="s">
        <v>55</v>
      </c>
      <c r="B1530" s="15" t="s">
        <v>49</v>
      </c>
      <c r="C1530" s="16" t="n">
        <v>3027</v>
      </c>
      <c r="D1530" s="17" t="s">
        <v>722</v>
      </c>
      <c r="E1530" s="18" t="s">
        <v>17</v>
      </c>
      <c r="F1530" s="18" t="n">
        <v>1</v>
      </c>
      <c r="G1530" s="19" t="n">
        <v>380</v>
      </c>
      <c r="H1530" s="19" t="n">
        <v>380</v>
      </c>
      <c r="I1530" s="18" t="s">
        <v>714</v>
      </c>
    </row>
    <row r="1531" customFormat="false" ht="31.8" hidden="false" customHeight="true" outlineLevel="0" collapsed="false">
      <c r="A1531" s="20" t="s">
        <v>60</v>
      </c>
      <c r="B1531" s="15" t="s">
        <v>49</v>
      </c>
      <c r="C1531" s="16" t="n">
        <v>3028</v>
      </c>
      <c r="D1531" s="17" t="s">
        <v>722</v>
      </c>
      <c r="E1531" s="18" t="s">
        <v>17</v>
      </c>
      <c r="F1531" s="18" t="n">
        <v>1</v>
      </c>
      <c r="G1531" s="19" t="n">
        <v>380</v>
      </c>
      <c r="H1531" s="19" t="n">
        <v>380</v>
      </c>
      <c r="I1531" s="18" t="s">
        <v>714</v>
      </c>
    </row>
    <row r="1532" customFormat="false" ht="31.8" hidden="false" customHeight="true" outlineLevel="0" collapsed="false">
      <c r="A1532" s="20" t="s">
        <v>119</v>
      </c>
      <c r="B1532" s="15" t="s">
        <v>52</v>
      </c>
      <c r="C1532" s="16" t="n">
        <v>3029</v>
      </c>
      <c r="D1532" s="17" t="s">
        <v>723</v>
      </c>
      <c r="E1532" s="18" t="s">
        <v>17</v>
      </c>
      <c r="F1532" s="18" t="n">
        <v>1</v>
      </c>
      <c r="G1532" s="21" t="n">
        <v>7878.68</v>
      </c>
      <c r="H1532" s="21" t="n">
        <v>7878.68</v>
      </c>
      <c r="I1532" s="18" t="s">
        <v>714</v>
      </c>
    </row>
    <row r="1533" customFormat="false" ht="31.8" hidden="false" customHeight="true" outlineLevel="0" collapsed="false">
      <c r="A1533" s="20" t="s">
        <v>511</v>
      </c>
      <c r="B1533" s="15" t="s">
        <v>52</v>
      </c>
      <c r="C1533" s="16" t="n">
        <v>3030</v>
      </c>
      <c r="D1533" s="17" t="s">
        <v>723</v>
      </c>
      <c r="E1533" s="18" t="s">
        <v>17</v>
      </c>
      <c r="F1533" s="18" t="n">
        <v>1</v>
      </c>
      <c r="G1533" s="21" t="n">
        <v>7878.68</v>
      </c>
      <c r="H1533" s="21" t="n">
        <v>7878.68</v>
      </c>
      <c r="I1533" s="18" t="s">
        <v>714</v>
      </c>
    </row>
    <row r="1534" customFormat="false" ht="31.8" hidden="false" customHeight="true" outlineLevel="0" collapsed="false">
      <c r="A1534" s="20" t="s">
        <v>55</v>
      </c>
      <c r="B1534" s="15" t="s">
        <v>25</v>
      </c>
      <c r="C1534" s="16" t="n">
        <v>3031</v>
      </c>
      <c r="D1534" s="17" t="s">
        <v>724</v>
      </c>
      <c r="E1534" s="18" t="s">
        <v>17</v>
      </c>
      <c r="F1534" s="18" t="n">
        <v>1</v>
      </c>
      <c r="G1534" s="19" t="n">
        <v>1799</v>
      </c>
      <c r="H1534" s="19" t="n">
        <v>1799</v>
      </c>
      <c r="I1534" s="18" t="s">
        <v>714</v>
      </c>
    </row>
    <row r="1535" customFormat="false" ht="31.8" hidden="false" customHeight="true" outlineLevel="0" collapsed="false">
      <c r="A1535" s="20" t="s">
        <v>511</v>
      </c>
      <c r="B1535" s="15" t="s">
        <v>25</v>
      </c>
      <c r="C1535" s="16" t="n">
        <v>3032</v>
      </c>
      <c r="D1535" s="17" t="s">
        <v>724</v>
      </c>
      <c r="E1535" s="18" t="s">
        <v>17</v>
      </c>
      <c r="F1535" s="18" t="n">
        <v>1</v>
      </c>
      <c r="G1535" s="19" t="n">
        <v>1799</v>
      </c>
      <c r="H1535" s="19" t="n">
        <v>1799</v>
      </c>
      <c r="I1535" s="18" t="s">
        <v>714</v>
      </c>
    </row>
    <row r="1536" customFormat="false" ht="31.8" hidden="false" customHeight="true" outlineLevel="0" collapsed="false">
      <c r="A1536" s="20" t="s">
        <v>511</v>
      </c>
      <c r="B1536" s="15" t="s">
        <v>52</v>
      </c>
      <c r="C1536" s="16" t="n">
        <v>3033</v>
      </c>
      <c r="D1536" s="17" t="s">
        <v>725</v>
      </c>
      <c r="E1536" s="18" t="s">
        <v>17</v>
      </c>
      <c r="F1536" s="18" t="n">
        <v>1</v>
      </c>
      <c r="G1536" s="21" t="n">
        <v>3229.05</v>
      </c>
      <c r="H1536" s="21" t="n">
        <v>3229.05</v>
      </c>
      <c r="I1536" s="18" t="s">
        <v>726</v>
      </c>
    </row>
    <row r="1537" customFormat="false" ht="31.8" hidden="false" customHeight="true" outlineLevel="0" collapsed="false">
      <c r="A1537" s="20" t="s">
        <v>133</v>
      </c>
      <c r="B1537" s="15" t="s">
        <v>52</v>
      </c>
      <c r="C1537" s="16" t="n">
        <v>3034</v>
      </c>
      <c r="D1537" s="17" t="s">
        <v>725</v>
      </c>
      <c r="E1537" s="18" t="s">
        <v>17</v>
      </c>
      <c r="F1537" s="18" t="n">
        <v>1</v>
      </c>
      <c r="G1537" s="21" t="n">
        <v>3229.05</v>
      </c>
      <c r="H1537" s="21" t="n">
        <f aca="false">G1537*F1537</f>
        <v>3229.05</v>
      </c>
      <c r="I1537" s="18" t="s">
        <v>726</v>
      </c>
    </row>
    <row r="1538" customFormat="false" ht="31.8" hidden="false" customHeight="true" outlineLevel="0" collapsed="false">
      <c r="A1538" s="20" t="s">
        <v>55</v>
      </c>
      <c r="B1538" s="15" t="s">
        <v>52</v>
      </c>
      <c r="C1538" s="16" t="n">
        <v>3035</v>
      </c>
      <c r="D1538" s="17" t="s">
        <v>725</v>
      </c>
      <c r="E1538" s="18" t="s">
        <v>17</v>
      </c>
      <c r="F1538" s="18" t="n">
        <v>1</v>
      </c>
      <c r="G1538" s="21" t="n">
        <v>3228.26</v>
      </c>
      <c r="H1538" s="21" t="n">
        <v>3228.26</v>
      </c>
      <c r="I1538" s="18" t="s">
        <v>726</v>
      </c>
    </row>
    <row r="1539" customFormat="false" ht="31.8" hidden="false" customHeight="true" outlineLevel="0" collapsed="false">
      <c r="A1539" s="20" t="s">
        <v>55</v>
      </c>
      <c r="B1539" s="15" t="s">
        <v>49</v>
      </c>
      <c r="C1539" s="16" t="n">
        <v>3036</v>
      </c>
      <c r="D1539" s="17" t="s">
        <v>727</v>
      </c>
      <c r="E1539" s="18" t="s">
        <v>17</v>
      </c>
      <c r="F1539" s="18" t="n">
        <v>1</v>
      </c>
      <c r="G1539" s="19" t="n">
        <v>545</v>
      </c>
      <c r="H1539" s="19" t="n">
        <v>545</v>
      </c>
      <c r="I1539" s="18" t="s">
        <v>726</v>
      </c>
    </row>
    <row r="1540" customFormat="false" ht="31.8" hidden="false" customHeight="true" outlineLevel="0" collapsed="false">
      <c r="A1540" s="20" t="s">
        <v>98</v>
      </c>
      <c r="B1540" s="15" t="s">
        <v>49</v>
      </c>
      <c r="C1540" s="16" t="n">
        <v>3037</v>
      </c>
      <c r="D1540" s="17" t="s">
        <v>727</v>
      </c>
      <c r="E1540" s="18" t="s">
        <v>17</v>
      </c>
      <c r="F1540" s="18" t="n">
        <v>1</v>
      </c>
      <c r="G1540" s="19" t="n">
        <v>545</v>
      </c>
      <c r="H1540" s="19" t="n">
        <v>545</v>
      </c>
      <c r="I1540" s="18" t="s">
        <v>726</v>
      </c>
    </row>
    <row r="1541" customFormat="false" ht="31.8" hidden="false" customHeight="true" outlineLevel="0" collapsed="false">
      <c r="A1541" s="20" t="s">
        <v>55</v>
      </c>
      <c r="B1541" s="15" t="s">
        <v>52</v>
      </c>
      <c r="C1541" s="16" t="n">
        <v>3038</v>
      </c>
      <c r="D1541" s="17" t="s">
        <v>728</v>
      </c>
      <c r="E1541" s="18" t="s">
        <v>17</v>
      </c>
      <c r="F1541" s="18" t="n">
        <v>1</v>
      </c>
      <c r="G1541" s="21" t="n">
        <v>525</v>
      </c>
      <c r="H1541" s="21" t="n">
        <v>525</v>
      </c>
      <c r="I1541" s="18" t="s">
        <v>726</v>
      </c>
    </row>
    <row r="1542" customFormat="false" ht="31.8" hidden="false" customHeight="true" outlineLevel="0" collapsed="false">
      <c r="A1542" s="20" t="s">
        <v>136</v>
      </c>
      <c r="B1542" s="15" t="s">
        <v>49</v>
      </c>
      <c r="C1542" s="16" t="n">
        <v>3039</v>
      </c>
      <c r="D1542" s="17" t="s">
        <v>729</v>
      </c>
      <c r="E1542" s="18" t="s">
        <v>17</v>
      </c>
      <c r="F1542" s="18" t="n">
        <v>1</v>
      </c>
      <c r="G1542" s="19" t="n">
        <v>85</v>
      </c>
      <c r="H1542" s="19" t="n">
        <f aca="false">G1542*F1542</f>
        <v>85</v>
      </c>
      <c r="I1542" s="18" t="s">
        <v>726</v>
      </c>
    </row>
    <row r="1543" customFormat="false" ht="31.8" hidden="false" customHeight="true" outlineLevel="0" collapsed="false">
      <c r="A1543" s="20" t="s">
        <v>136</v>
      </c>
      <c r="B1543" s="15" t="s">
        <v>49</v>
      </c>
      <c r="C1543" s="16" t="n">
        <v>3040</v>
      </c>
      <c r="D1543" s="17" t="s">
        <v>729</v>
      </c>
      <c r="E1543" s="18" t="s">
        <v>17</v>
      </c>
      <c r="F1543" s="18" t="n">
        <v>1</v>
      </c>
      <c r="G1543" s="19" t="n">
        <v>85</v>
      </c>
      <c r="H1543" s="19" t="n">
        <f aca="false">G1543*F1543</f>
        <v>85</v>
      </c>
      <c r="I1543" s="18" t="s">
        <v>726</v>
      </c>
    </row>
    <row r="1544" customFormat="false" ht="31.8" hidden="false" customHeight="true" outlineLevel="0" collapsed="false">
      <c r="A1544" s="20" t="s">
        <v>136</v>
      </c>
      <c r="B1544" s="15" t="s">
        <v>49</v>
      </c>
      <c r="C1544" s="16" t="n">
        <v>3041</v>
      </c>
      <c r="D1544" s="17" t="s">
        <v>729</v>
      </c>
      <c r="E1544" s="18" t="s">
        <v>17</v>
      </c>
      <c r="F1544" s="18" t="n">
        <v>1</v>
      </c>
      <c r="G1544" s="19" t="n">
        <v>85</v>
      </c>
      <c r="H1544" s="19" t="n">
        <f aca="false">G1544*F1544</f>
        <v>85</v>
      </c>
      <c r="I1544" s="18" t="s">
        <v>726</v>
      </c>
    </row>
    <row r="1545" customFormat="false" ht="31.8" hidden="false" customHeight="true" outlineLevel="0" collapsed="false">
      <c r="A1545" s="20" t="s">
        <v>119</v>
      </c>
      <c r="B1545" s="15" t="s">
        <v>52</v>
      </c>
      <c r="C1545" s="16" t="n">
        <v>3042</v>
      </c>
      <c r="D1545" s="17" t="s">
        <v>730</v>
      </c>
      <c r="E1545" s="18" t="s">
        <v>17</v>
      </c>
      <c r="F1545" s="18" t="n">
        <v>1</v>
      </c>
      <c r="G1545" s="21" t="n">
        <v>319</v>
      </c>
      <c r="H1545" s="21" t="n">
        <v>319</v>
      </c>
      <c r="I1545" s="18" t="s">
        <v>714</v>
      </c>
    </row>
    <row r="1546" customFormat="false" ht="31.8" hidden="false" customHeight="true" outlineLevel="0" collapsed="false">
      <c r="A1546" s="20" t="s">
        <v>511</v>
      </c>
      <c r="B1546" s="15" t="s">
        <v>52</v>
      </c>
      <c r="C1546" s="16" t="n">
        <v>3043</v>
      </c>
      <c r="D1546" s="17" t="s">
        <v>730</v>
      </c>
      <c r="E1546" s="18" t="s">
        <v>17</v>
      </c>
      <c r="F1546" s="18" t="n">
        <v>1</v>
      </c>
      <c r="G1546" s="21" t="n">
        <v>319</v>
      </c>
      <c r="H1546" s="21" t="n">
        <v>319</v>
      </c>
      <c r="I1546" s="18" t="s">
        <v>714</v>
      </c>
    </row>
    <row r="1547" customFormat="false" ht="31.8" hidden="false" customHeight="true" outlineLevel="0" collapsed="false">
      <c r="A1547" s="20" t="s">
        <v>55</v>
      </c>
      <c r="B1547" s="15" t="s">
        <v>25</v>
      </c>
      <c r="C1547" s="16" t="n">
        <v>3044</v>
      </c>
      <c r="D1547" s="17" t="s">
        <v>724</v>
      </c>
      <c r="E1547" s="18" t="s">
        <v>17</v>
      </c>
      <c r="F1547" s="18" t="n">
        <v>1</v>
      </c>
      <c r="G1547" s="19" t="n">
        <v>1685</v>
      </c>
      <c r="H1547" s="19" t="n">
        <v>1685</v>
      </c>
      <c r="I1547" s="18" t="s">
        <v>731</v>
      </c>
    </row>
    <row r="1548" customFormat="false" ht="31.8" hidden="false" customHeight="true" outlineLevel="0" collapsed="false">
      <c r="A1548" s="20" t="s">
        <v>98</v>
      </c>
      <c r="B1548" s="15" t="s">
        <v>52</v>
      </c>
      <c r="C1548" s="16" t="n">
        <v>3045</v>
      </c>
      <c r="D1548" s="17" t="s">
        <v>732</v>
      </c>
      <c r="E1548" s="18" t="s">
        <v>17</v>
      </c>
      <c r="F1548" s="18" t="n">
        <v>1</v>
      </c>
      <c r="G1548" s="21" t="n">
        <v>800</v>
      </c>
      <c r="H1548" s="21" t="n">
        <v>800</v>
      </c>
      <c r="I1548" s="18" t="s">
        <v>731</v>
      </c>
    </row>
    <row r="1549" customFormat="false" ht="31.8" hidden="false" customHeight="true" outlineLevel="0" collapsed="false">
      <c r="A1549" s="20" t="s">
        <v>55</v>
      </c>
      <c r="B1549" s="15" t="s">
        <v>52</v>
      </c>
      <c r="C1549" s="16" t="n">
        <v>3046</v>
      </c>
      <c r="D1549" s="17" t="s">
        <v>733</v>
      </c>
      <c r="E1549" s="18" t="s">
        <v>17</v>
      </c>
      <c r="F1549" s="18" t="n">
        <v>1</v>
      </c>
      <c r="G1549" s="21" t="n">
        <v>2731.61</v>
      </c>
      <c r="H1549" s="21" t="n">
        <v>2731.61</v>
      </c>
      <c r="I1549" s="18" t="s">
        <v>731</v>
      </c>
    </row>
    <row r="1550" customFormat="false" ht="31.8" hidden="false" customHeight="true" outlineLevel="0" collapsed="false">
      <c r="A1550" s="20" t="s">
        <v>55</v>
      </c>
      <c r="B1550" s="15" t="s">
        <v>52</v>
      </c>
      <c r="C1550" s="16" t="n">
        <v>3047</v>
      </c>
      <c r="D1550" s="17" t="s">
        <v>733</v>
      </c>
      <c r="E1550" s="18" t="s">
        <v>17</v>
      </c>
      <c r="F1550" s="18" t="n">
        <v>1</v>
      </c>
      <c r="G1550" s="21" t="n">
        <v>2731.61</v>
      </c>
      <c r="H1550" s="21" t="n">
        <v>2731.61</v>
      </c>
      <c r="I1550" s="18" t="s">
        <v>731</v>
      </c>
    </row>
    <row r="1551" customFormat="false" ht="31.8" hidden="false" customHeight="true" outlineLevel="0" collapsed="false">
      <c r="A1551" s="20" t="s">
        <v>55</v>
      </c>
      <c r="B1551" s="15" t="s">
        <v>52</v>
      </c>
      <c r="C1551" s="16" t="n">
        <v>3048</v>
      </c>
      <c r="D1551" s="17" t="s">
        <v>733</v>
      </c>
      <c r="E1551" s="18" t="s">
        <v>17</v>
      </c>
      <c r="F1551" s="18" t="n">
        <v>1</v>
      </c>
      <c r="G1551" s="21" t="n">
        <v>2731.61</v>
      </c>
      <c r="H1551" s="21" t="n">
        <v>2731.61</v>
      </c>
      <c r="I1551" s="18" t="s">
        <v>731</v>
      </c>
    </row>
    <row r="1552" customFormat="false" ht="31.8" hidden="false" customHeight="true" outlineLevel="0" collapsed="false">
      <c r="A1552" s="20" t="s">
        <v>80</v>
      </c>
      <c r="B1552" s="15" t="s">
        <v>52</v>
      </c>
      <c r="C1552" s="16" t="n">
        <v>3049</v>
      </c>
      <c r="D1552" s="17" t="s">
        <v>733</v>
      </c>
      <c r="E1552" s="18" t="s">
        <v>17</v>
      </c>
      <c r="F1552" s="18" t="n">
        <v>1</v>
      </c>
      <c r="G1552" s="21" t="n">
        <v>2731.61</v>
      </c>
      <c r="H1552" s="21" t="n">
        <v>2731.61</v>
      </c>
      <c r="I1552" s="18" t="s">
        <v>731</v>
      </c>
    </row>
    <row r="1553" customFormat="false" ht="31.8" hidden="false" customHeight="true" outlineLevel="0" collapsed="false">
      <c r="A1553" s="20" t="s">
        <v>55</v>
      </c>
      <c r="B1553" s="15" t="s">
        <v>52</v>
      </c>
      <c r="C1553" s="16" t="n">
        <v>3050</v>
      </c>
      <c r="D1553" s="17" t="s">
        <v>733</v>
      </c>
      <c r="E1553" s="18" t="s">
        <v>17</v>
      </c>
      <c r="F1553" s="18" t="n">
        <v>1</v>
      </c>
      <c r="G1553" s="21" t="n">
        <v>2731.61</v>
      </c>
      <c r="H1553" s="21" t="n">
        <v>2731.61</v>
      </c>
      <c r="I1553" s="18" t="s">
        <v>731</v>
      </c>
    </row>
    <row r="1554" customFormat="false" ht="31.8" hidden="false" customHeight="true" outlineLevel="0" collapsed="false">
      <c r="A1554" s="20" t="s">
        <v>55</v>
      </c>
      <c r="B1554" s="15" t="s">
        <v>52</v>
      </c>
      <c r="C1554" s="16" t="n">
        <v>3051</v>
      </c>
      <c r="D1554" s="17" t="s">
        <v>734</v>
      </c>
      <c r="E1554" s="18" t="s">
        <v>17</v>
      </c>
      <c r="F1554" s="18" t="n">
        <v>1</v>
      </c>
      <c r="G1554" s="21" t="n">
        <v>2147</v>
      </c>
      <c r="H1554" s="21" t="n">
        <v>2147</v>
      </c>
      <c r="I1554" s="18" t="s">
        <v>731</v>
      </c>
    </row>
    <row r="1555" customFormat="false" ht="31.8" hidden="false" customHeight="true" outlineLevel="0" collapsed="false">
      <c r="A1555" s="20" t="s">
        <v>69</v>
      </c>
      <c r="B1555" s="15" t="s">
        <v>25</v>
      </c>
      <c r="C1555" s="16" t="n">
        <v>3052</v>
      </c>
      <c r="D1555" s="17" t="s">
        <v>724</v>
      </c>
      <c r="E1555" s="18" t="s">
        <v>17</v>
      </c>
      <c r="F1555" s="18" t="n">
        <v>1</v>
      </c>
      <c r="G1555" s="19" t="n">
        <v>1685</v>
      </c>
      <c r="H1555" s="19" t="n">
        <v>1685</v>
      </c>
      <c r="I1555" s="18" t="s">
        <v>731</v>
      </c>
    </row>
    <row r="1556" customFormat="false" ht="31.8" hidden="false" customHeight="true" outlineLevel="0" collapsed="false">
      <c r="A1556" s="20" t="s">
        <v>55</v>
      </c>
      <c r="B1556" s="15" t="s">
        <v>25</v>
      </c>
      <c r="C1556" s="16" t="n">
        <v>3053</v>
      </c>
      <c r="D1556" s="17" t="s">
        <v>724</v>
      </c>
      <c r="E1556" s="18" t="s">
        <v>17</v>
      </c>
      <c r="F1556" s="18" t="n">
        <v>1</v>
      </c>
      <c r="G1556" s="19" t="n">
        <v>1685</v>
      </c>
      <c r="H1556" s="19" t="n">
        <v>1685</v>
      </c>
      <c r="I1556" s="18" t="s">
        <v>731</v>
      </c>
    </row>
    <row r="1557" customFormat="false" ht="31.8" hidden="false" customHeight="true" outlineLevel="0" collapsed="false">
      <c r="A1557" s="20" t="s">
        <v>55</v>
      </c>
      <c r="B1557" s="15" t="s">
        <v>25</v>
      </c>
      <c r="C1557" s="16" t="n">
        <v>3054</v>
      </c>
      <c r="D1557" s="17" t="s">
        <v>724</v>
      </c>
      <c r="E1557" s="18" t="s">
        <v>17</v>
      </c>
      <c r="F1557" s="18" t="n">
        <v>1</v>
      </c>
      <c r="G1557" s="19" t="n">
        <v>1685</v>
      </c>
      <c r="H1557" s="19" t="n">
        <v>1685</v>
      </c>
      <c r="I1557" s="18" t="s">
        <v>731</v>
      </c>
    </row>
    <row r="1558" customFormat="false" ht="31.8" hidden="false" customHeight="true" outlineLevel="0" collapsed="false">
      <c r="A1558" s="20" t="s">
        <v>55</v>
      </c>
      <c r="B1558" s="15" t="s">
        <v>25</v>
      </c>
      <c r="C1558" s="16" t="n">
        <v>3055</v>
      </c>
      <c r="D1558" s="17" t="s">
        <v>724</v>
      </c>
      <c r="E1558" s="18" t="s">
        <v>17</v>
      </c>
      <c r="F1558" s="18" t="n">
        <v>1</v>
      </c>
      <c r="G1558" s="19" t="n">
        <v>1685</v>
      </c>
      <c r="H1558" s="19" t="n">
        <v>1685</v>
      </c>
      <c r="I1558" s="18" t="s">
        <v>731</v>
      </c>
    </row>
    <row r="1559" customFormat="false" ht="31.8" hidden="false" customHeight="true" outlineLevel="0" collapsed="false">
      <c r="A1559" s="20" t="s">
        <v>55</v>
      </c>
      <c r="B1559" s="15" t="s">
        <v>52</v>
      </c>
      <c r="C1559" s="16" t="n">
        <v>3056</v>
      </c>
      <c r="D1559" s="17" t="s">
        <v>735</v>
      </c>
      <c r="E1559" s="18" t="s">
        <v>17</v>
      </c>
      <c r="F1559" s="18" t="n">
        <v>1</v>
      </c>
      <c r="G1559" s="21" t="n">
        <v>230.8</v>
      </c>
      <c r="H1559" s="21" t="n">
        <v>230.8</v>
      </c>
      <c r="I1559" s="18" t="s">
        <v>714</v>
      </c>
    </row>
    <row r="1560" customFormat="false" ht="31.8" hidden="false" customHeight="true" outlineLevel="0" collapsed="false">
      <c r="A1560" s="20" t="s">
        <v>511</v>
      </c>
      <c r="B1560" s="15" t="s">
        <v>52</v>
      </c>
      <c r="C1560" s="16" t="n">
        <v>3057</v>
      </c>
      <c r="D1560" s="17" t="s">
        <v>735</v>
      </c>
      <c r="E1560" s="18" t="s">
        <v>17</v>
      </c>
      <c r="F1560" s="18" t="n">
        <v>1</v>
      </c>
      <c r="G1560" s="21" t="n">
        <v>230.8</v>
      </c>
      <c r="H1560" s="21" t="n">
        <v>230.8</v>
      </c>
      <c r="I1560" s="18" t="s">
        <v>714</v>
      </c>
    </row>
    <row r="1561" customFormat="false" ht="31.8" hidden="false" customHeight="true" outlineLevel="0" collapsed="false">
      <c r="A1561" s="20" t="s">
        <v>55</v>
      </c>
      <c r="B1561" s="15" t="s">
        <v>52</v>
      </c>
      <c r="C1561" s="16" t="n">
        <v>3058</v>
      </c>
      <c r="D1561" s="17" t="s">
        <v>736</v>
      </c>
      <c r="E1561" s="18" t="s">
        <v>17</v>
      </c>
      <c r="F1561" s="18" t="n">
        <v>1</v>
      </c>
      <c r="G1561" s="21" t="n">
        <v>140</v>
      </c>
      <c r="H1561" s="21" t="n">
        <v>140</v>
      </c>
      <c r="I1561" s="18" t="s">
        <v>714</v>
      </c>
    </row>
    <row r="1562" customFormat="false" ht="31.8" hidden="false" customHeight="true" outlineLevel="0" collapsed="false">
      <c r="A1562" s="20" t="s">
        <v>69</v>
      </c>
      <c r="B1562" s="15" t="s">
        <v>52</v>
      </c>
      <c r="C1562" s="16" t="n">
        <v>3059</v>
      </c>
      <c r="D1562" s="17" t="s">
        <v>736</v>
      </c>
      <c r="E1562" s="18" t="s">
        <v>17</v>
      </c>
      <c r="F1562" s="18" t="n">
        <v>1</v>
      </c>
      <c r="G1562" s="21" t="n">
        <v>140</v>
      </c>
      <c r="H1562" s="21" t="n">
        <v>140</v>
      </c>
      <c r="I1562" s="18" t="s">
        <v>714</v>
      </c>
    </row>
    <row r="1563" customFormat="false" ht="31.8" hidden="false" customHeight="true" outlineLevel="0" collapsed="false">
      <c r="A1563" s="20" t="s">
        <v>55</v>
      </c>
      <c r="B1563" s="15" t="s">
        <v>52</v>
      </c>
      <c r="C1563" s="16" t="n">
        <v>3060</v>
      </c>
      <c r="D1563" s="17" t="s">
        <v>736</v>
      </c>
      <c r="E1563" s="18" t="s">
        <v>17</v>
      </c>
      <c r="F1563" s="18" t="n">
        <v>1</v>
      </c>
      <c r="G1563" s="21" t="n">
        <v>140</v>
      </c>
      <c r="H1563" s="21" t="n">
        <v>140</v>
      </c>
      <c r="I1563" s="18" t="s">
        <v>714</v>
      </c>
    </row>
    <row r="1564" customFormat="false" ht="31.8" hidden="false" customHeight="true" outlineLevel="0" collapsed="false">
      <c r="A1564" s="20" t="s">
        <v>69</v>
      </c>
      <c r="B1564" s="15" t="s">
        <v>52</v>
      </c>
      <c r="C1564" s="16" t="n">
        <v>3061</v>
      </c>
      <c r="D1564" s="17" t="s">
        <v>736</v>
      </c>
      <c r="E1564" s="18" t="s">
        <v>17</v>
      </c>
      <c r="F1564" s="18" t="n">
        <v>1</v>
      </c>
      <c r="G1564" s="21" t="n">
        <v>140</v>
      </c>
      <c r="H1564" s="21" t="n">
        <v>140</v>
      </c>
      <c r="I1564" s="18" t="s">
        <v>714</v>
      </c>
    </row>
    <row r="1565" customFormat="false" ht="31.8" hidden="false" customHeight="true" outlineLevel="0" collapsed="false">
      <c r="A1565" s="20" t="s">
        <v>350</v>
      </c>
      <c r="B1565" s="15" t="s">
        <v>49</v>
      </c>
      <c r="C1565" s="16" t="n">
        <v>3064</v>
      </c>
      <c r="D1565" s="17" t="s">
        <v>737</v>
      </c>
      <c r="E1565" s="18" t="s">
        <v>17</v>
      </c>
      <c r="F1565" s="18" t="n">
        <v>1</v>
      </c>
      <c r="G1565" s="19" t="n">
        <v>34.89</v>
      </c>
      <c r="H1565" s="19" t="n">
        <v>34.89</v>
      </c>
      <c r="I1565" s="18" t="s">
        <v>738</v>
      </c>
    </row>
    <row r="1566" customFormat="false" ht="31.8" hidden="false" customHeight="true" outlineLevel="0" collapsed="false">
      <c r="A1566" s="20" t="s">
        <v>182</v>
      </c>
      <c r="B1566" s="15" t="s">
        <v>49</v>
      </c>
      <c r="C1566" s="16" t="n">
        <v>3065</v>
      </c>
      <c r="D1566" s="17" t="s">
        <v>737</v>
      </c>
      <c r="E1566" s="18" t="s">
        <v>17</v>
      </c>
      <c r="F1566" s="18" t="n">
        <v>1</v>
      </c>
      <c r="G1566" s="19" t="n">
        <v>34.89</v>
      </c>
      <c r="H1566" s="19" t="n">
        <v>34.89</v>
      </c>
      <c r="I1566" s="18" t="s">
        <v>738</v>
      </c>
    </row>
    <row r="1567" customFormat="false" ht="31.8" hidden="false" customHeight="true" outlineLevel="0" collapsed="false">
      <c r="A1567" s="20" t="s">
        <v>182</v>
      </c>
      <c r="B1567" s="15" t="s">
        <v>162</v>
      </c>
      <c r="C1567" s="16" t="n">
        <v>3066</v>
      </c>
      <c r="D1567" s="17" t="s">
        <v>739</v>
      </c>
      <c r="E1567" s="18" t="s">
        <v>17</v>
      </c>
      <c r="F1567" s="18" t="n">
        <v>1</v>
      </c>
      <c r="G1567" s="19" t="n">
        <v>30.85</v>
      </c>
      <c r="H1567" s="19" t="n">
        <f aca="false">G1567*F1567</f>
        <v>30.85</v>
      </c>
      <c r="I1567" s="18" t="s">
        <v>738</v>
      </c>
    </row>
    <row r="1568" customFormat="false" ht="31.8" hidden="false" customHeight="true" outlineLevel="0" collapsed="false">
      <c r="A1568" s="20" t="s">
        <v>59</v>
      </c>
      <c r="B1568" s="15" t="s">
        <v>168</v>
      </c>
      <c r="C1568" s="16" t="n">
        <v>3067</v>
      </c>
      <c r="D1568" s="17" t="s">
        <v>740</v>
      </c>
      <c r="E1568" s="18" t="s">
        <v>17</v>
      </c>
      <c r="F1568" s="18" t="n">
        <v>1</v>
      </c>
      <c r="G1568" s="19" t="n">
        <v>30</v>
      </c>
      <c r="H1568" s="19" t="n">
        <f aca="false">G1568*F1568</f>
        <v>30</v>
      </c>
      <c r="I1568" s="18" t="s">
        <v>738</v>
      </c>
    </row>
    <row r="1569" customFormat="false" ht="31.8" hidden="false" customHeight="true" outlineLevel="0" collapsed="false">
      <c r="A1569" s="20" t="s">
        <v>24</v>
      </c>
      <c r="B1569" s="15" t="s">
        <v>25</v>
      </c>
      <c r="C1569" s="16" t="n">
        <v>3068</v>
      </c>
      <c r="D1569" s="17" t="s">
        <v>741</v>
      </c>
      <c r="E1569" s="18" t="s">
        <v>17</v>
      </c>
      <c r="F1569" s="18" t="n">
        <v>1</v>
      </c>
      <c r="G1569" s="19" t="n">
        <v>599</v>
      </c>
      <c r="H1569" s="19" t="n">
        <f aca="false">+F1569*G1569</f>
        <v>599</v>
      </c>
      <c r="I1569" s="18" t="s">
        <v>742</v>
      </c>
    </row>
    <row r="1570" customFormat="false" ht="31.8" hidden="false" customHeight="true" outlineLevel="0" collapsed="false">
      <c r="A1570" s="20" t="s">
        <v>24</v>
      </c>
      <c r="B1570" s="15" t="s">
        <v>25</v>
      </c>
      <c r="C1570" s="23" t="n">
        <v>3069</v>
      </c>
      <c r="D1570" s="17" t="s">
        <v>743</v>
      </c>
      <c r="E1570" s="18" t="s">
        <v>17</v>
      </c>
      <c r="F1570" s="18" t="n">
        <v>1</v>
      </c>
      <c r="G1570" s="19" t="n">
        <v>68</v>
      </c>
      <c r="H1570" s="19" t="n">
        <f aca="false">+F1570*G1570</f>
        <v>68</v>
      </c>
      <c r="I1570" s="18" t="s">
        <v>742</v>
      </c>
    </row>
    <row r="1571" customFormat="false" ht="31.8" hidden="false" customHeight="true" outlineLevel="0" collapsed="false">
      <c r="A1571" s="20" t="s">
        <v>322</v>
      </c>
      <c r="B1571" s="15" t="s">
        <v>15</v>
      </c>
      <c r="C1571" s="16" t="n">
        <v>3071</v>
      </c>
      <c r="D1571" s="17" t="s">
        <v>744</v>
      </c>
      <c r="E1571" s="18" t="s">
        <v>17</v>
      </c>
      <c r="F1571" s="18" t="n">
        <v>1</v>
      </c>
      <c r="G1571" s="19" t="n">
        <v>133660.82</v>
      </c>
      <c r="H1571" s="19" t="n">
        <f aca="false">G1571*F1571</f>
        <v>133660.82</v>
      </c>
      <c r="I1571" s="18" t="s">
        <v>745</v>
      </c>
    </row>
    <row r="1572" customFormat="false" ht="31.8" hidden="false" customHeight="true" outlineLevel="0" collapsed="false">
      <c r="A1572" s="20" t="s">
        <v>365</v>
      </c>
      <c r="B1572" s="15" t="s">
        <v>15</v>
      </c>
      <c r="C1572" s="16" t="n">
        <v>3072</v>
      </c>
      <c r="D1572" s="17" t="s">
        <v>746</v>
      </c>
      <c r="E1572" s="18" t="s">
        <v>17</v>
      </c>
      <c r="F1572" s="18" t="n">
        <v>1</v>
      </c>
      <c r="G1572" s="19" t="n">
        <v>72760.26</v>
      </c>
      <c r="H1572" s="19" t="n">
        <f aca="false">G1572*F1572</f>
        <v>72760.26</v>
      </c>
      <c r="I1572" s="18" t="s">
        <v>745</v>
      </c>
    </row>
    <row r="1573" customFormat="false" ht="31.8" hidden="false" customHeight="true" outlineLevel="0" collapsed="false">
      <c r="A1573" s="20" t="s">
        <v>34</v>
      </c>
      <c r="B1573" s="15" t="s">
        <v>52</v>
      </c>
      <c r="C1573" s="16" t="n">
        <v>3073</v>
      </c>
      <c r="D1573" s="17" t="s">
        <v>747</v>
      </c>
      <c r="E1573" s="18" t="s">
        <v>17</v>
      </c>
      <c r="F1573" s="18" t="n">
        <v>1</v>
      </c>
      <c r="G1573" s="21" t="n">
        <v>899</v>
      </c>
      <c r="H1573" s="21" t="n">
        <v>899</v>
      </c>
      <c r="I1573" s="18" t="s">
        <v>745</v>
      </c>
    </row>
    <row r="1574" customFormat="false" ht="31.8" hidden="false" customHeight="true" outlineLevel="0" collapsed="false">
      <c r="A1574" s="20" t="s">
        <v>37</v>
      </c>
      <c r="B1574" s="15" t="s">
        <v>52</v>
      </c>
      <c r="C1574" s="16" t="n">
        <v>3074</v>
      </c>
      <c r="D1574" s="17" t="s">
        <v>748</v>
      </c>
      <c r="E1574" s="18" t="s">
        <v>17</v>
      </c>
      <c r="F1574" s="18" t="n">
        <v>1</v>
      </c>
      <c r="G1574" s="21" t="n">
        <v>2350</v>
      </c>
      <c r="H1574" s="21" t="n">
        <v>2350</v>
      </c>
      <c r="I1574" s="18" t="s">
        <v>745</v>
      </c>
    </row>
    <row r="1575" customFormat="false" ht="31.8" hidden="false" customHeight="true" outlineLevel="0" collapsed="false">
      <c r="A1575" s="20" t="s">
        <v>88</v>
      </c>
      <c r="B1575" s="15" t="s">
        <v>52</v>
      </c>
      <c r="C1575" s="16" t="n">
        <v>3075</v>
      </c>
      <c r="D1575" s="17" t="s">
        <v>749</v>
      </c>
      <c r="E1575" s="18" t="s">
        <v>17</v>
      </c>
      <c r="F1575" s="18" t="n">
        <v>1</v>
      </c>
      <c r="G1575" s="21" t="n">
        <v>280</v>
      </c>
      <c r="H1575" s="21" t="n">
        <f aca="false">G1575*F1575</f>
        <v>280</v>
      </c>
      <c r="I1575" s="18" t="s">
        <v>750</v>
      </c>
    </row>
    <row r="1576" customFormat="false" ht="31.8" hidden="false" customHeight="true" outlineLevel="0" collapsed="false">
      <c r="A1576" s="20" t="s">
        <v>63</v>
      </c>
      <c r="B1576" s="15" t="s">
        <v>25</v>
      </c>
      <c r="C1576" s="16" t="n">
        <v>3076</v>
      </c>
      <c r="D1576" s="17" t="s">
        <v>743</v>
      </c>
      <c r="E1576" s="18" t="s">
        <v>17</v>
      </c>
      <c r="F1576" s="18" t="n">
        <v>1</v>
      </c>
      <c r="G1576" s="19" t="n">
        <v>68</v>
      </c>
      <c r="H1576" s="19" t="n">
        <f aca="false">+F1576*G1576</f>
        <v>68</v>
      </c>
      <c r="I1576" s="18" t="s">
        <v>742</v>
      </c>
    </row>
    <row r="1577" customFormat="false" ht="31.8" hidden="false" customHeight="true" outlineLevel="0" collapsed="false">
      <c r="A1577" s="20" t="s">
        <v>350</v>
      </c>
      <c r="B1577" s="15" t="s">
        <v>751</v>
      </c>
      <c r="C1577" s="16" t="n">
        <v>3077</v>
      </c>
      <c r="D1577" s="17" t="s">
        <v>752</v>
      </c>
      <c r="E1577" s="18" t="s">
        <v>17</v>
      </c>
      <c r="F1577" s="18" t="n">
        <v>1</v>
      </c>
      <c r="G1577" s="19" t="n">
        <v>150.5</v>
      </c>
      <c r="H1577" s="19" t="n">
        <f aca="false">+F1577*G1577</f>
        <v>150.5</v>
      </c>
      <c r="I1577" s="18" t="s">
        <v>750</v>
      </c>
    </row>
    <row r="1578" customFormat="false" ht="31.8" hidden="false" customHeight="true" outlineLevel="0" collapsed="false">
      <c r="A1578" s="20" t="s">
        <v>136</v>
      </c>
      <c r="B1578" s="15" t="s">
        <v>70</v>
      </c>
      <c r="C1578" s="16" t="n">
        <v>3078</v>
      </c>
      <c r="D1578" s="17" t="s">
        <v>753</v>
      </c>
      <c r="E1578" s="18" t="s">
        <v>17</v>
      </c>
      <c r="F1578" s="18" t="n">
        <v>1</v>
      </c>
      <c r="G1578" s="19" t="n">
        <v>447</v>
      </c>
      <c r="H1578" s="19" t="n">
        <f aca="false">G1578*F1578</f>
        <v>447</v>
      </c>
      <c r="I1578" s="18" t="s">
        <v>754</v>
      </c>
    </row>
    <row r="1579" customFormat="false" ht="31.8" hidden="false" customHeight="true" outlineLevel="0" collapsed="false">
      <c r="A1579" s="20" t="s">
        <v>136</v>
      </c>
      <c r="B1579" s="15" t="s">
        <v>682</v>
      </c>
      <c r="C1579" s="16" t="n">
        <v>3079</v>
      </c>
      <c r="D1579" s="17" t="s">
        <v>755</v>
      </c>
      <c r="E1579" s="18" t="s">
        <v>17</v>
      </c>
      <c r="F1579" s="18" t="n">
        <v>1</v>
      </c>
      <c r="G1579" s="19" t="n">
        <v>507</v>
      </c>
      <c r="H1579" s="19" t="n">
        <f aca="false">G1579*F1579</f>
        <v>507</v>
      </c>
      <c r="I1579" s="18" t="s">
        <v>754</v>
      </c>
    </row>
    <row r="1580" customFormat="false" ht="31.8" hidden="false" customHeight="true" outlineLevel="0" collapsed="false">
      <c r="A1580" s="20" t="s">
        <v>136</v>
      </c>
      <c r="B1580" s="15" t="s">
        <v>52</v>
      </c>
      <c r="C1580" s="16" t="n">
        <v>3080</v>
      </c>
      <c r="D1580" s="17" t="s">
        <v>756</v>
      </c>
      <c r="E1580" s="18" t="s">
        <v>17</v>
      </c>
      <c r="F1580" s="18" t="n">
        <v>1</v>
      </c>
      <c r="G1580" s="21" t="n">
        <v>130</v>
      </c>
      <c r="H1580" s="21" t="n">
        <f aca="false">G1580*F1580</f>
        <v>130</v>
      </c>
      <c r="I1580" s="18" t="s">
        <v>754</v>
      </c>
    </row>
    <row r="1581" customFormat="false" ht="31.8" hidden="false" customHeight="true" outlineLevel="0" collapsed="false">
      <c r="A1581" s="20" t="s">
        <v>136</v>
      </c>
      <c r="B1581" s="15" t="s">
        <v>52</v>
      </c>
      <c r="C1581" s="16" t="n">
        <v>3081</v>
      </c>
      <c r="D1581" s="17" t="s">
        <v>756</v>
      </c>
      <c r="E1581" s="18" t="s">
        <v>17</v>
      </c>
      <c r="F1581" s="18" t="n">
        <v>1</v>
      </c>
      <c r="G1581" s="21" t="n">
        <v>130</v>
      </c>
      <c r="H1581" s="21" t="n">
        <f aca="false">G1581*F1581</f>
        <v>130</v>
      </c>
      <c r="I1581" s="18" t="s">
        <v>754</v>
      </c>
    </row>
    <row r="1582" customFormat="false" ht="31.8" hidden="false" customHeight="true" outlineLevel="0" collapsed="false">
      <c r="A1582" s="20" t="s">
        <v>37</v>
      </c>
      <c r="B1582" s="15" t="s">
        <v>31</v>
      </c>
      <c r="C1582" s="16" t="n">
        <v>3082</v>
      </c>
      <c r="D1582" s="17" t="s">
        <v>757</v>
      </c>
      <c r="E1582" s="18" t="s">
        <v>17</v>
      </c>
      <c r="F1582" s="18" t="n">
        <v>1</v>
      </c>
      <c r="G1582" s="19" t="n">
        <v>119</v>
      </c>
      <c r="H1582" s="19" t="n">
        <v>119</v>
      </c>
      <c r="I1582" s="18" t="s">
        <v>758</v>
      </c>
    </row>
    <row r="1583" customFormat="false" ht="31.8" hidden="false" customHeight="true" outlineLevel="0" collapsed="false">
      <c r="A1583" s="20" t="s">
        <v>112</v>
      </c>
      <c r="B1583" s="15" t="s">
        <v>141</v>
      </c>
      <c r="C1583" s="16" t="n">
        <v>3083</v>
      </c>
      <c r="D1583" s="17" t="s">
        <v>759</v>
      </c>
      <c r="E1583" s="18" t="s">
        <v>17</v>
      </c>
      <c r="F1583" s="18" t="n">
        <v>1</v>
      </c>
      <c r="G1583" s="19" t="n">
        <v>530</v>
      </c>
      <c r="H1583" s="19" t="n">
        <f aca="false">G1583*F1583</f>
        <v>530</v>
      </c>
      <c r="I1583" s="18" t="s">
        <v>760</v>
      </c>
    </row>
    <row r="1584" customFormat="false" ht="31.8" hidden="false" customHeight="true" outlineLevel="0" collapsed="false">
      <c r="A1584" s="20" t="s">
        <v>112</v>
      </c>
      <c r="B1584" s="15" t="s">
        <v>31</v>
      </c>
      <c r="C1584" s="16" t="n">
        <v>3085</v>
      </c>
      <c r="D1584" s="17" t="s">
        <v>761</v>
      </c>
      <c r="E1584" s="18" t="s">
        <v>17</v>
      </c>
      <c r="F1584" s="18" t="n">
        <v>1</v>
      </c>
      <c r="G1584" s="19" t="n">
        <v>330</v>
      </c>
      <c r="H1584" s="19" t="n">
        <f aca="false">G1584*F1584</f>
        <v>330</v>
      </c>
      <c r="I1584" s="18" t="s">
        <v>762</v>
      </c>
    </row>
    <row r="1585" customFormat="false" ht="31.8" hidden="false" customHeight="true" outlineLevel="0" collapsed="false">
      <c r="A1585" s="20" t="s">
        <v>67</v>
      </c>
      <c r="B1585" s="15" t="s">
        <v>31</v>
      </c>
      <c r="C1585" s="16" t="n">
        <v>3086</v>
      </c>
      <c r="D1585" s="17" t="s">
        <v>763</v>
      </c>
      <c r="E1585" s="18" t="s">
        <v>17</v>
      </c>
      <c r="F1585" s="18" t="n">
        <v>1</v>
      </c>
      <c r="G1585" s="19" t="n">
        <v>119</v>
      </c>
      <c r="H1585" s="19" t="n">
        <f aca="false">G1585*F1585</f>
        <v>119</v>
      </c>
      <c r="I1585" s="18" t="s">
        <v>764</v>
      </c>
    </row>
    <row r="1586" customFormat="false" ht="31.8" hidden="false" customHeight="true" outlineLevel="0" collapsed="false">
      <c r="A1586" s="20" t="s">
        <v>67</v>
      </c>
      <c r="B1586" s="15" t="s">
        <v>70</v>
      </c>
      <c r="C1586" s="16" t="n">
        <v>3087</v>
      </c>
      <c r="D1586" s="17" t="s">
        <v>765</v>
      </c>
      <c r="E1586" s="18" t="s">
        <v>17</v>
      </c>
      <c r="F1586" s="18" t="n">
        <v>1</v>
      </c>
      <c r="G1586" s="19" t="n">
        <v>639</v>
      </c>
      <c r="H1586" s="19" t="n">
        <f aca="false">G1586*F1586</f>
        <v>639</v>
      </c>
      <c r="I1586" s="18" t="s">
        <v>764</v>
      </c>
    </row>
    <row r="1587" customFormat="false" ht="31.8" hidden="false" customHeight="true" outlineLevel="0" collapsed="false">
      <c r="A1587" s="20" t="s">
        <v>67</v>
      </c>
      <c r="B1587" s="15" t="s">
        <v>52</v>
      </c>
      <c r="C1587" s="16" t="n">
        <v>3088</v>
      </c>
      <c r="D1587" s="17" t="s">
        <v>766</v>
      </c>
      <c r="E1587" s="18" t="s">
        <v>17</v>
      </c>
      <c r="F1587" s="18" t="n">
        <v>1</v>
      </c>
      <c r="G1587" s="21" t="n">
        <v>700</v>
      </c>
      <c r="H1587" s="21" t="n">
        <f aca="false">G1587*F1587</f>
        <v>700</v>
      </c>
      <c r="I1587" s="18" t="s">
        <v>764</v>
      </c>
    </row>
    <row r="1588" customFormat="false" ht="31.8" hidden="false" customHeight="true" outlineLevel="0" collapsed="false">
      <c r="A1588" s="20" t="s">
        <v>67</v>
      </c>
      <c r="B1588" s="15" t="s">
        <v>52</v>
      </c>
      <c r="C1588" s="16" t="n">
        <v>3089</v>
      </c>
      <c r="D1588" s="17" t="s">
        <v>767</v>
      </c>
      <c r="E1588" s="18" t="s">
        <v>17</v>
      </c>
      <c r="F1588" s="18" t="n">
        <v>1</v>
      </c>
      <c r="G1588" s="21" t="n">
        <v>700</v>
      </c>
      <c r="H1588" s="21" t="n">
        <f aca="false">G1588*F1588</f>
        <v>700</v>
      </c>
      <c r="I1588" s="18" t="s">
        <v>764</v>
      </c>
    </row>
    <row r="1589" customFormat="false" ht="31.8" hidden="false" customHeight="true" outlineLevel="0" collapsed="false">
      <c r="A1589" s="20" t="s">
        <v>24</v>
      </c>
      <c r="B1589" s="15" t="s">
        <v>52</v>
      </c>
      <c r="C1589" s="16" t="n">
        <v>3090</v>
      </c>
      <c r="D1589" s="17" t="s">
        <v>767</v>
      </c>
      <c r="E1589" s="18" t="s">
        <v>17</v>
      </c>
      <c r="F1589" s="18" t="n">
        <v>1</v>
      </c>
      <c r="G1589" s="21" t="n">
        <v>700</v>
      </c>
      <c r="H1589" s="21" t="n">
        <v>700</v>
      </c>
      <c r="I1589" s="18" t="s">
        <v>764</v>
      </c>
    </row>
    <row r="1590" customFormat="false" ht="31.8" hidden="false" customHeight="true" outlineLevel="0" collapsed="false">
      <c r="A1590" s="20" t="s">
        <v>30</v>
      </c>
      <c r="B1590" s="15" t="s">
        <v>176</v>
      </c>
      <c r="C1590" s="16" t="n">
        <v>3091</v>
      </c>
      <c r="D1590" s="17" t="s">
        <v>768</v>
      </c>
      <c r="E1590" s="18" t="s">
        <v>17</v>
      </c>
      <c r="F1590" s="18" t="n">
        <v>1</v>
      </c>
      <c r="G1590" s="19" t="n">
        <v>182.7</v>
      </c>
      <c r="H1590" s="19" t="n">
        <f aca="false">G1590*F1590</f>
        <v>182.7</v>
      </c>
      <c r="I1590" s="18" t="s">
        <v>769</v>
      </c>
    </row>
    <row r="1591" customFormat="false" ht="31.8" hidden="false" customHeight="true" outlineLevel="0" collapsed="false">
      <c r="A1591" s="20" t="s">
        <v>30</v>
      </c>
      <c r="B1591" s="15" t="s">
        <v>176</v>
      </c>
      <c r="C1591" s="16" t="n">
        <v>3092</v>
      </c>
      <c r="D1591" s="17" t="s">
        <v>768</v>
      </c>
      <c r="E1591" s="18" t="s">
        <v>17</v>
      </c>
      <c r="F1591" s="18" t="n">
        <v>1</v>
      </c>
      <c r="G1591" s="19" t="n">
        <v>182.7</v>
      </c>
      <c r="H1591" s="19" t="n">
        <f aca="false">G1591*F1591</f>
        <v>182.7</v>
      </c>
      <c r="I1591" s="18" t="s">
        <v>769</v>
      </c>
    </row>
    <row r="1592" customFormat="false" ht="31.8" hidden="false" customHeight="true" outlineLevel="0" collapsed="false">
      <c r="A1592" s="20" t="s">
        <v>30</v>
      </c>
      <c r="B1592" s="15" t="s">
        <v>176</v>
      </c>
      <c r="C1592" s="16" t="n">
        <v>3093</v>
      </c>
      <c r="D1592" s="17" t="s">
        <v>770</v>
      </c>
      <c r="E1592" s="18" t="s">
        <v>17</v>
      </c>
      <c r="F1592" s="18" t="n">
        <v>1</v>
      </c>
      <c r="G1592" s="19" t="n">
        <v>90</v>
      </c>
      <c r="H1592" s="19" t="n">
        <f aca="false">G1592*F1592</f>
        <v>90</v>
      </c>
      <c r="I1592" s="18" t="s">
        <v>769</v>
      </c>
    </row>
    <row r="1593" customFormat="false" ht="31.8" hidden="false" customHeight="true" outlineLevel="0" collapsed="false">
      <c r="A1593" s="20" t="s">
        <v>30</v>
      </c>
      <c r="B1593" s="15" t="s">
        <v>176</v>
      </c>
      <c r="C1593" s="16" t="n">
        <v>3094</v>
      </c>
      <c r="D1593" s="17" t="s">
        <v>770</v>
      </c>
      <c r="E1593" s="18" t="s">
        <v>17</v>
      </c>
      <c r="F1593" s="18" t="n">
        <v>1</v>
      </c>
      <c r="G1593" s="19" t="n">
        <v>90</v>
      </c>
      <c r="H1593" s="19" t="n">
        <f aca="false">G1593*F1593</f>
        <v>90</v>
      </c>
      <c r="I1593" s="18" t="s">
        <v>769</v>
      </c>
    </row>
    <row r="1594" customFormat="false" ht="31.8" hidden="false" customHeight="true" outlineLevel="0" collapsed="false">
      <c r="A1594" s="20" t="s">
        <v>30</v>
      </c>
      <c r="B1594" s="15" t="s">
        <v>176</v>
      </c>
      <c r="C1594" s="16" t="n">
        <v>3095</v>
      </c>
      <c r="D1594" s="17" t="s">
        <v>770</v>
      </c>
      <c r="E1594" s="18" t="s">
        <v>17</v>
      </c>
      <c r="F1594" s="18" t="n">
        <v>1</v>
      </c>
      <c r="G1594" s="19" t="n">
        <v>90</v>
      </c>
      <c r="H1594" s="19" t="n">
        <f aca="false">G1594*F1594</f>
        <v>90</v>
      </c>
      <c r="I1594" s="18" t="s">
        <v>769</v>
      </c>
    </row>
    <row r="1595" customFormat="false" ht="31.8" hidden="false" customHeight="true" outlineLevel="0" collapsed="false">
      <c r="A1595" s="20" t="s">
        <v>30</v>
      </c>
      <c r="B1595" s="15" t="s">
        <v>176</v>
      </c>
      <c r="C1595" s="16" t="n">
        <v>3096</v>
      </c>
      <c r="D1595" s="17" t="s">
        <v>770</v>
      </c>
      <c r="E1595" s="18" t="s">
        <v>17</v>
      </c>
      <c r="F1595" s="18" t="n">
        <v>1</v>
      </c>
      <c r="G1595" s="19" t="n">
        <v>90</v>
      </c>
      <c r="H1595" s="19" t="n">
        <f aca="false">G1595*F1595</f>
        <v>90</v>
      </c>
      <c r="I1595" s="18" t="s">
        <v>769</v>
      </c>
    </row>
    <row r="1596" customFormat="false" ht="31.8" hidden="false" customHeight="true" outlineLevel="0" collapsed="false">
      <c r="A1596" s="20" t="s">
        <v>30</v>
      </c>
      <c r="B1596" s="15" t="s">
        <v>176</v>
      </c>
      <c r="C1596" s="16" t="n">
        <v>3097</v>
      </c>
      <c r="D1596" s="17" t="s">
        <v>770</v>
      </c>
      <c r="E1596" s="18" t="s">
        <v>17</v>
      </c>
      <c r="F1596" s="18" t="n">
        <v>1</v>
      </c>
      <c r="G1596" s="19" t="n">
        <v>90</v>
      </c>
      <c r="H1596" s="19" t="n">
        <f aca="false">G1596*F1596</f>
        <v>90</v>
      </c>
      <c r="I1596" s="18" t="s">
        <v>769</v>
      </c>
    </row>
    <row r="1597" customFormat="false" ht="31.8" hidden="false" customHeight="true" outlineLevel="0" collapsed="false">
      <c r="A1597" s="20" t="s">
        <v>30</v>
      </c>
      <c r="B1597" s="15" t="s">
        <v>176</v>
      </c>
      <c r="C1597" s="16" t="n">
        <v>3098</v>
      </c>
      <c r="D1597" s="17" t="s">
        <v>770</v>
      </c>
      <c r="E1597" s="18" t="s">
        <v>17</v>
      </c>
      <c r="F1597" s="18" t="n">
        <v>1</v>
      </c>
      <c r="G1597" s="19" t="n">
        <v>90</v>
      </c>
      <c r="H1597" s="19" t="n">
        <f aca="false">G1597*F1597</f>
        <v>90</v>
      </c>
      <c r="I1597" s="18" t="s">
        <v>769</v>
      </c>
    </row>
    <row r="1598" customFormat="false" ht="31.8" hidden="false" customHeight="true" outlineLevel="0" collapsed="false">
      <c r="A1598" s="20" t="s">
        <v>30</v>
      </c>
      <c r="B1598" s="15" t="s">
        <v>176</v>
      </c>
      <c r="C1598" s="16" t="n">
        <v>3099</v>
      </c>
      <c r="D1598" s="17" t="s">
        <v>770</v>
      </c>
      <c r="E1598" s="18" t="s">
        <v>17</v>
      </c>
      <c r="F1598" s="18" t="n">
        <v>1</v>
      </c>
      <c r="G1598" s="19" t="n">
        <v>90</v>
      </c>
      <c r="H1598" s="19" t="n">
        <f aca="false">G1598*F1598</f>
        <v>90</v>
      </c>
      <c r="I1598" s="18" t="s">
        <v>769</v>
      </c>
    </row>
    <row r="1599" customFormat="false" ht="31.8" hidden="false" customHeight="true" outlineLevel="0" collapsed="false">
      <c r="A1599" s="20" t="s">
        <v>98</v>
      </c>
      <c r="B1599" s="15" t="s">
        <v>52</v>
      </c>
      <c r="C1599" s="16" t="n">
        <v>3100</v>
      </c>
      <c r="D1599" s="17" t="s">
        <v>771</v>
      </c>
      <c r="E1599" s="18" t="s">
        <v>17</v>
      </c>
      <c r="F1599" s="18" t="n">
        <v>1</v>
      </c>
      <c r="G1599" s="21" t="n">
        <v>166</v>
      </c>
      <c r="H1599" s="21" t="n">
        <v>166</v>
      </c>
      <c r="I1599" s="18" t="s">
        <v>772</v>
      </c>
    </row>
    <row r="1600" customFormat="false" ht="31.8" hidden="false" customHeight="true" outlineLevel="0" collapsed="false">
      <c r="A1600" s="20" t="s">
        <v>98</v>
      </c>
      <c r="B1600" s="15" t="s">
        <v>52</v>
      </c>
      <c r="C1600" s="16" t="n">
        <v>3101</v>
      </c>
      <c r="D1600" s="17" t="s">
        <v>773</v>
      </c>
      <c r="E1600" s="18" t="s">
        <v>17</v>
      </c>
      <c r="F1600" s="18" t="n">
        <v>1</v>
      </c>
      <c r="G1600" s="21" t="n">
        <v>1704.91</v>
      </c>
      <c r="H1600" s="21" t="n">
        <v>1704.91</v>
      </c>
      <c r="I1600" s="18" t="s">
        <v>769</v>
      </c>
    </row>
    <row r="1601" customFormat="false" ht="31.8" hidden="false" customHeight="true" outlineLevel="0" collapsed="false">
      <c r="A1601" s="20" t="s">
        <v>67</v>
      </c>
      <c r="B1601" s="15" t="s">
        <v>52</v>
      </c>
      <c r="C1601" s="16" t="n">
        <v>3102</v>
      </c>
      <c r="D1601" s="17" t="s">
        <v>774</v>
      </c>
      <c r="E1601" s="18" t="s">
        <v>17</v>
      </c>
      <c r="F1601" s="18" t="n">
        <v>1</v>
      </c>
      <c r="G1601" s="21" t="n">
        <v>1870</v>
      </c>
      <c r="H1601" s="21" t="n">
        <f aca="false">G1601*F1601</f>
        <v>1870</v>
      </c>
      <c r="I1601" s="18" t="s">
        <v>775</v>
      </c>
    </row>
    <row r="1602" customFormat="false" ht="31.8" hidden="false" customHeight="true" outlineLevel="0" collapsed="false">
      <c r="A1602" s="20" t="s">
        <v>67</v>
      </c>
      <c r="B1602" s="15" t="s">
        <v>52</v>
      </c>
      <c r="C1602" s="16" t="n">
        <v>3103</v>
      </c>
      <c r="D1602" s="17" t="s">
        <v>774</v>
      </c>
      <c r="E1602" s="18" t="s">
        <v>17</v>
      </c>
      <c r="F1602" s="18" t="n">
        <v>1</v>
      </c>
      <c r="G1602" s="21" t="n">
        <v>1870</v>
      </c>
      <c r="H1602" s="21" t="n">
        <f aca="false">G1602*F1602</f>
        <v>1870</v>
      </c>
      <c r="I1602" s="18" t="s">
        <v>775</v>
      </c>
    </row>
    <row r="1603" customFormat="false" ht="31.8" hidden="false" customHeight="true" outlineLevel="0" collapsed="false">
      <c r="A1603" s="20" t="s">
        <v>67</v>
      </c>
      <c r="B1603" s="15" t="s">
        <v>52</v>
      </c>
      <c r="C1603" s="16" t="n">
        <v>3104</v>
      </c>
      <c r="D1603" s="17" t="s">
        <v>774</v>
      </c>
      <c r="E1603" s="18" t="s">
        <v>17</v>
      </c>
      <c r="F1603" s="18" t="n">
        <v>1</v>
      </c>
      <c r="G1603" s="21" t="n">
        <v>1870</v>
      </c>
      <c r="H1603" s="21" t="n">
        <f aca="false">G1603*F1603</f>
        <v>1870</v>
      </c>
      <c r="I1603" s="18" t="s">
        <v>775</v>
      </c>
    </row>
    <row r="1604" customFormat="false" ht="31.8" hidden="false" customHeight="true" outlineLevel="0" collapsed="false">
      <c r="A1604" s="20" t="s">
        <v>67</v>
      </c>
      <c r="B1604" s="15" t="s">
        <v>52</v>
      </c>
      <c r="C1604" s="16" t="n">
        <v>3105</v>
      </c>
      <c r="D1604" s="17" t="s">
        <v>774</v>
      </c>
      <c r="E1604" s="18" t="s">
        <v>17</v>
      </c>
      <c r="F1604" s="18" t="n">
        <v>1</v>
      </c>
      <c r="G1604" s="21" t="n">
        <v>1870</v>
      </c>
      <c r="H1604" s="21" t="n">
        <f aca="false">G1604*F1604</f>
        <v>1870</v>
      </c>
      <c r="I1604" s="18" t="s">
        <v>775</v>
      </c>
      <c r="J1604" s="22"/>
    </row>
    <row r="1605" customFormat="false" ht="31.8" hidden="false" customHeight="true" outlineLevel="0" collapsed="false">
      <c r="A1605" s="20" t="s">
        <v>364</v>
      </c>
      <c r="B1605" s="15" t="s">
        <v>144</v>
      </c>
      <c r="C1605" s="16" t="n">
        <v>3106</v>
      </c>
      <c r="D1605" s="17" t="s">
        <v>776</v>
      </c>
      <c r="E1605" s="18" t="s">
        <v>17</v>
      </c>
      <c r="F1605" s="18" t="n">
        <v>1</v>
      </c>
      <c r="G1605" s="19" t="n">
        <v>132.67</v>
      </c>
      <c r="H1605" s="19" t="n">
        <f aca="false">G1605*F1605</f>
        <v>132.67</v>
      </c>
      <c r="I1605" s="18" t="s">
        <v>777</v>
      </c>
    </row>
    <row r="1606" customFormat="false" ht="31.8" hidden="false" customHeight="true" outlineLevel="0" collapsed="false">
      <c r="A1606" s="20" t="s">
        <v>263</v>
      </c>
      <c r="B1606" s="15" t="s">
        <v>144</v>
      </c>
      <c r="C1606" s="16" t="n">
        <v>3107</v>
      </c>
      <c r="D1606" s="17" t="s">
        <v>778</v>
      </c>
      <c r="E1606" s="18" t="s">
        <v>17</v>
      </c>
      <c r="F1606" s="18" t="n">
        <v>1</v>
      </c>
      <c r="G1606" s="19" t="n">
        <v>43.26</v>
      </c>
      <c r="H1606" s="19" t="n">
        <f aca="false">G1606*F1606</f>
        <v>43.26</v>
      </c>
      <c r="I1606" s="18" t="s">
        <v>777</v>
      </c>
    </row>
    <row r="1607" customFormat="false" ht="31.8" hidden="false" customHeight="true" outlineLevel="0" collapsed="false">
      <c r="A1607" s="20" t="s">
        <v>127</v>
      </c>
      <c r="B1607" s="15" t="s">
        <v>70</v>
      </c>
      <c r="C1607" s="16" t="n">
        <v>3108</v>
      </c>
      <c r="D1607" s="17" t="s">
        <v>779</v>
      </c>
      <c r="E1607" s="18" t="s">
        <v>17</v>
      </c>
      <c r="F1607" s="18" t="n">
        <v>1</v>
      </c>
      <c r="G1607" s="19" t="n">
        <v>379</v>
      </c>
      <c r="H1607" s="19" t="n">
        <f aca="false">G1607*F1607</f>
        <v>379</v>
      </c>
      <c r="I1607" s="18" t="s">
        <v>777</v>
      </c>
    </row>
    <row r="1608" customFormat="false" ht="31.8" hidden="false" customHeight="true" outlineLevel="0" collapsed="false">
      <c r="A1608" s="20" t="s">
        <v>30</v>
      </c>
      <c r="B1608" s="15" t="s">
        <v>176</v>
      </c>
      <c r="C1608" s="16" t="n">
        <v>3109</v>
      </c>
      <c r="D1608" s="17" t="s">
        <v>780</v>
      </c>
      <c r="E1608" s="18" t="s">
        <v>17</v>
      </c>
      <c r="F1608" s="18" t="n">
        <v>1</v>
      </c>
      <c r="G1608" s="19" t="n">
        <v>90</v>
      </c>
      <c r="H1608" s="19" t="n">
        <f aca="false">G1608*F1608</f>
        <v>90</v>
      </c>
      <c r="I1608" s="18" t="s">
        <v>769</v>
      </c>
    </row>
    <row r="1609" customFormat="false" ht="31.8" hidden="false" customHeight="true" outlineLevel="0" collapsed="false">
      <c r="A1609" s="20" t="s">
        <v>30</v>
      </c>
      <c r="B1609" s="15" t="s">
        <v>176</v>
      </c>
      <c r="C1609" s="16" t="n">
        <v>3110</v>
      </c>
      <c r="D1609" s="17" t="s">
        <v>780</v>
      </c>
      <c r="E1609" s="18" t="s">
        <v>17</v>
      </c>
      <c r="F1609" s="18" t="n">
        <v>1</v>
      </c>
      <c r="G1609" s="19" t="n">
        <v>90</v>
      </c>
      <c r="H1609" s="19" t="n">
        <f aca="false">G1609*F1609</f>
        <v>90</v>
      </c>
      <c r="I1609" s="18" t="s">
        <v>769</v>
      </c>
    </row>
    <row r="1610" customFormat="false" ht="31.8" hidden="false" customHeight="true" outlineLevel="0" collapsed="false">
      <c r="A1610" s="20" t="s">
        <v>60</v>
      </c>
      <c r="B1610" s="15" t="s">
        <v>52</v>
      </c>
      <c r="C1610" s="16" t="n">
        <v>3111</v>
      </c>
      <c r="D1610" s="17" t="s">
        <v>781</v>
      </c>
      <c r="E1610" s="18" t="s">
        <v>17</v>
      </c>
      <c r="F1610" s="18" t="n">
        <v>1</v>
      </c>
      <c r="G1610" s="21" t="n">
        <v>1690</v>
      </c>
      <c r="H1610" s="21" t="n">
        <v>1690</v>
      </c>
      <c r="I1610" s="18" t="s">
        <v>782</v>
      </c>
    </row>
    <row r="1611" customFormat="false" ht="31.8" hidden="false" customHeight="true" outlineLevel="0" collapsed="false">
      <c r="A1611" s="20" t="s">
        <v>30</v>
      </c>
      <c r="B1611" s="15" t="s">
        <v>176</v>
      </c>
      <c r="C1611" s="16" t="n">
        <v>3112</v>
      </c>
      <c r="D1611" s="17" t="s">
        <v>780</v>
      </c>
      <c r="E1611" s="18" t="s">
        <v>17</v>
      </c>
      <c r="F1611" s="18" t="n">
        <v>1</v>
      </c>
      <c r="G1611" s="19" t="n">
        <v>90</v>
      </c>
      <c r="H1611" s="19" t="n">
        <f aca="false">G1611*F1611</f>
        <v>90</v>
      </c>
      <c r="I1611" s="18" t="s">
        <v>782</v>
      </c>
    </row>
    <row r="1612" customFormat="false" ht="31.8" hidden="false" customHeight="true" outlineLevel="0" collapsed="false">
      <c r="A1612" s="20" t="s">
        <v>30</v>
      </c>
      <c r="B1612" s="15" t="s">
        <v>176</v>
      </c>
      <c r="C1612" s="16" t="n">
        <v>3113</v>
      </c>
      <c r="D1612" s="17" t="s">
        <v>780</v>
      </c>
      <c r="E1612" s="18" t="s">
        <v>17</v>
      </c>
      <c r="F1612" s="18" t="n">
        <v>1</v>
      </c>
      <c r="G1612" s="19" t="n">
        <v>90</v>
      </c>
      <c r="H1612" s="19" t="n">
        <f aca="false">G1612*F1612</f>
        <v>90</v>
      </c>
      <c r="I1612" s="18" t="s">
        <v>782</v>
      </c>
    </row>
    <row r="1613" customFormat="false" ht="31.8" hidden="false" customHeight="true" outlineLevel="0" collapsed="false">
      <c r="A1613" s="20" t="s">
        <v>30</v>
      </c>
      <c r="B1613" s="15" t="s">
        <v>176</v>
      </c>
      <c r="C1613" s="16" t="n">
        <v>3114</v>
      </c>
      <c r="D1613" s="17" t="s">
        <v>780</v>
      </c>
      <c r="E1613" s="18" t="s">
        <v>17</v>
      </c>
      <c r="F1613" s="18" t="n">
        <v>1</v>
      </c>
      <c r="G1613" s="19" t="n">
        <v>90</v>
      </c>
      <c r="H1613" s="19" t="n">
        <f aca="false">G1613*F1613</f>
        <v>90</v>
      </c>
      <c r="I1613" s="18" t="s">
        <v>782</v>
      </c>
    </row>
    <row r="1614" customFormat="false" ht="31.8" hidden="false" customHeight="true" outlineLevel="0" collapsed="false">
      <c r="A1614" s="20" t="s">
        <v>30</v>
      </c>
      <c r="B1614" s="15" t="s">
        <v>176</v>
      </c>
      <c r="C1614" s="16" t="n">
        <v>3115</v>
      </c>
      <c r="D1614" s="17" t="s">
        <v>783</v>
      </c>
      <c r="E1614" s="18" t="s">
        <v>17</v>
      </c>
      <c r="F1614" s="18" t="n">
        <v>1</v>
      </c>
      <c r="G1614" s="19" t="n">
        <v>63</v>
      </c>
      <c r="H1614" s="19" t="n">
        <f aca="false">G1614*F1614</f>
        <v>63</v>
      </c>
      <c r="I1614" s="18" t="s">
        <v>782</v>
      </c>
    </row>
    <row r="1615" customFormat="false" ht="31.8" hidden="false" customHeight="true" outlineLevel="0" collapsed="false">
      <c r="A1615" s="20" t="s">
        <v>30</v>
      </c>
      <c r="B1615" s="15" t="s">
        <v>176</v>
      </c>
      <c r="C1615" s="16" t="n">
        <v>3116</v>
      </c>
      <c r="D1615" s="17" t="s">
        <v>783</v>
      </c>
      <c r="E1615" s="18" t="s">
        <v>17</v>
      </c>
      <c r="F1615" s="18" t="n">
        <v>1</v>
      </c>
      <c r="G1615" s="19" t="n">
        <v>63</v>
      </c>
      <c r="H1615" s="19" t="n">
        <f aca="false">G1615*F1615</f>
        <v>63</v>
      </c>
      <c r="I1615" s="18" t="s">
        <v>782</v>
      </c>
    </row>
    <row r="1616" customFormat="false" ht="31.8" hidden="false" customHeight="true" outlineLevel="0" collapsed="false">
      <c r="A1616" s="20" t="s">
        <v>30</v>
      </c>
      <c r="B1616" s="15" t="s">
        <v>176</v>
      </c>
      <c r="C1616" s="16" t="n">
        <v>3117</v>
      </c>
      <c r="D1616" s="17" t="s">
        <v>783</v>
      </c>
      <c r="E1616" s="18" t="s">
        <v>17</v>
      </c>
      <c r="F1616" s="18" t="n">
        <v>1</v>
      </c>
      <c r="G1616" s="19" t="n">
        <v>63</v>
      </c>
      <c r="H1616" s="19" t="n">
        <f aca="false">G1616*F1616</f>
        <v>63</v>
      </c>
      <c r="I1616" s="18" t="s">
        <v>782</v>
      </c>
    </row>
    <row r="1617" customFormat="false" ht="31.8" hidden="false" customHeight="true" outlineLevel="0" collapsed="false">
      <c r="A1617" s="20" t="s">
        <v>30</v>
      </c>
      <c r="B1617" s="15" t="s">
        <v>176</v>
      </c>
      <c r="C1617" s="16" t="n">
        <v>3118</v>
      </c>
      <c r="D1617" s="17" t="s">
        <v>780</v>
      </c>
      <c r="E1617" s="18" t="s">
        <v>17</v>
      </c>
      <c r="F1617" s="18" t="n">
        <v>1</v>
      </c>
      <c r="G1617" s="19" t="n">
        <v>89</v>
      </c>
      <c r="H1617" s="19" t="n">
        <f aca="false">G1617*F1617</f>
        <v>89</v>
      </c>
      <c r="I1617" s="18" t="s">
        <v>782</v>
      </c>
    </row>
    <row r="1618" customFormat="false" ht="31.8" hidden="false" customHeight="true" outlineLevel="0" collapsed="false">
      <c r="A1618" s="20" t="s">
        <v>30</v>
      </c>
      <c r="B1618" s="15" t="s">
        <v>176</v>
      </c>
      <c r="C1618" s="16" t="n">
        <v>3119</v>
      </c>
      <c r="D1618" s="17" t="s">
        <v>780</v>
      </c>
      <c r="E1618" s="18" t="s">
        <v>17</v>
      </c>
      <c r="F1618" s="18" t="n">
        <v>1</v>
      </c>
      <c r="G1618" s="19" t="n">
        <v>89</v>
      </c>
      <c r="H1618" s="19" t="n">
        <f aca="false">G1618*F1618</f>
        <v>89</v>
      </c>
      <c r="I1618" s="18" t="s">
        <v>782</v>
      </c>
    </row>
    <row r="1619" customFormat="false" ht="31.8" hidden="false" customHeight="true" outlineLevel="0" collapsed="false">
      <c r="A1619" s="20" t="s">
        <v>98</v>
      </c>
      <c r="B1619" s="15" t="s">
        <v>52</v>
      </c>
      <c r="C1619" s="16" t="n">
        <v>3120</v>
      </c>
      <c r="D1619" s="17" t="s">
        <v>784</v>
      </c>
      <c r="E1619" s="18" t="s">
        <v>17</v>
      </c>
      <c r="F1619" s="18" t="n">
        <v>1</v>
      </c>
      <c r="G1619" s="21" t="n">
        <v>300</v>
      </c>
      <c r="H1619" s="21" t="n">
        <v>300</v>
      </c>
      <c r="I1619" s="18" t="s">
        <v>782</v>
      </c>
    </row>
    <row r="1620" customFormat="false" ht="31.8" hidden="false" customHeight="true" outlineLevel="0" collapsed="false">
      <c r="A1620" s="20" t="s">
        <v>98</v>
      </c>
      <c r="B1620" s="15" t="s">
        <v>49</v>
      </c>
      <c r="C1620" s="16" t="n">
        <v>3121</v>
      </c>
      <c r="D1620" s="17" t="s">
        <v>785</v>
      </c>
      <c r="E1620" s="18" t="s">
        <v>17</v>
      </c>
      <c r="F1620" s="18" t="n">
        <v>1</v>
      </c>
      <c r="G1620" s="19" t="n">
        <v>295.09</v>
      </c>
      <c r="H1620" s="19" t="n">
        <v>295.09</v>
      </c>
      <c r="I1620" s="18" t="s">
        <v>782</v>
      </c>
    </row>
    <row r="1621" customFormat="false" ht="31.8" hidden="false" customHeight="true" outlineLevel="0" collapsed="false">
      <c r="A1621" s="20" t="s">
        <v>195</v>
      </c>
      <c r="B1621" s="15" t="s">
        <v>162</v>
      </c>
      <c r="C1621" s="16" t="n">
        <v>3122</v>
      </c>
      <c r="D1621" s="17" t="s">
        <v>786</v>
      </c>
      <c r="E1621" s="18" t="s">
        <v>17</v>
      </c>
      <c r="F1621" s="18" t="n">
        <v>1</v>
      </c>
      <c r="G1621" s="19" t="n">
        <v>339</v>
      </c>
      <c r="H1621" s="19" t="n">
        <v>339</v>
      </c>
      <c r="I1621" s="18" t="s">
        <v>787</v>
      </c>
    </row>
    <row r="1622" customFormat="false" ht="31.8" hidden="false" customHeight="true" outlineLevel="0" collapsed="false">
      <c r="A1622" s="20" t="s">
        <v>51</v>
      </c>
      <c r="B1622" s="15" t="s">
        <v>70</v>
      </c>
      <c r="C1622" s="16" t="n">
        <v>3123</v>
      </c>
      <c r="D1622" s="17" t="s">
        <v>788</v>
      </c>
      <c r="E1622" s="18" t="s">
        <v>17</v>
      </c>
      <c r="F1622" s="18" t="n">
        <v>1</v>
      </c>
      <c r="G1622" s="19" t="n">
        <v>155</v>
      </c>
      <c r="H1622" s="19" t="n">
        <f aca="false">+G1622*F1622</f>
        <v>155</v>
      </c>
      <c r="I1622" s="18" t="s">
        <v>787</v>
      </c>
    </row>
    <row r="1623" customFormat="false" ht="31.8" hidden="false" customHeight="true" outlineLevel="0" collapsed="false">
      <c r="A1623" s="20" t="s">
        <v>123</v>
      </c>
      <c r="B1623" s="15" t="s">
        <v>144</v>
      </c>
      <c r="C1623" s="16" t="n">
        <v>3126</v>
      </c>
      <c r="D1623" s="17" t="s">
        <v>789</v>
      </c>
      <c r="E1623" s="18" t="s">
        <v>17</v>
      </c>
      <c r="F1623" s="18" t="n">
        <v>1</v>
      </c>
      <c r="G1623" s="19" t="n">
        <v>125</v>
      </c>
      <c r="H1623" s="19" t="n">
        <f aca="false">G1623*F1623</f>
        <v>125</v>
      </c>
      <c r="I1623" s="18" t="s">
        <v>790</v>
      </c>
    </row>
    <row r="1624" customFormat="false" ht="31.8" hidden="false" customHeight="true" outlineLevel="0" collapsed="false">
      <c r="A1624" s="20" t="s">
        <v>123</v>
      </c>
      <c r="B1624" s="15" t="s">
        <v>144</v>
      </c>
      <c r="C1624" s="16" t="n">
        <v>3127</v>
      </c>
      <c r="D1624" s="17" t="s">
        <v>791</v>
      </c>
      <c r="E1624" s="18" t="s">
        <v>17</v>
      </c>
      <c r="F1624" s="18" t="n">
        <v>1</v>
      </c>
      <c r="G1624" s="19" t="n">
        <v>68</v>
      </c>
      <c r="H1624" s="19" t="n">
        <f aca="false">G1624*F1624</f>
        <v>68</v>
      </c>
      <c r="I1624" s="18" t="s">
        <v>790</v>
      </c>
    </row>
    <row r="1625" customFormat="false" ht="31.8" hidden="false" customHeight="true" outlineLevel="0" collapsed="false">
      <c r="A1625" s="20" t="s">
        <v>123</v>
      </c>
      <c r="B1625" s="15" t="s">
        <v>144</v>
      </c>
      <c r="C1625" s="16" t="n">
        <v>3128</v>
      </c>
      <c r="D1625" s="17" t="s">
        <v>791</v>
      </c>
      <c r="E1625" s="18" t="s">
        <v>17</v>
      </c>
      <c r="F1625" s="18" t="n">
        <v>1</v>
      </c>
      <c r="G1625" s="19" t="n">
        <v>68</v>
      </c>
      <c r="H1625" s="19" t="n">
        <f aca="false">G1625*F1625</f>
        <v>68</v>
      </c>
      <c r="I1625" s="18" t="s">
        <v>790</v>
      </c>
    </row>
    <row r="1626" customFormat="false" ht="31.8" hidden="false" customHeight="true" outlineLevel="0" collapsed="false">
      <c r="A1626" s="20" t="s">
        <v>123</v>
      </c>
      <c r="B1626" s="15" t="s">
        <v>144</v>
      </c>
      <c r="C1626" s="16" t="n">
        <v>3129</v>
      </c>
      <c r="D1626" s="17" t="s">
        <v>792</v>
      </c>
      <c r="E1626" s="18" t="s">
        <v>17</v>
      </c>
      <c r="F1626" s="18" t="n">
        <v>1</v>
      </c>
      <c r="G1626" s="19" t="n">
        <v>250</v>
      </c>
      <c r="H1626" s="19" t="n">
        <f aca="false">G1626*F1626</f>
        <v>250</v>
      </c>
      <c r="I1626" s="18" t="s">
        <v>790</v>
      </c>
    </row>
    <row r="1627" customFormat="false" ht="31.8" hidden="false" customHeight="true" outlineLevel="0" collapsed="false">
      <c r="A1627" s="20" t="s">
        <v>195</v>
      </c>
      <c r="B1627" s="15" t="s">
        <v>52</v>
      </c>
      <c r="C1627" s="16" t="n">
        <v>3135</v>
      </c>
      <c r="D1627" s="17" t="s">
        <v>793</v>
      </c>
      <c r="E1627" s="18" t="s">
        <v>17</v>
      </c>
      <c r="F1627" s="18" t="n">
        <v>1</v>
      </c>
      <c r="G1627" s="21" t="n">
        <v>985</v>
      </c>
      <c r="H1627" s="21" t="n">
        <v>985</v>
      </c>
      <c r="I1627" s="18" t="s">
        <v>794</v>
      </c>
    </row>
    <row r="1628" customFormat="false" ht="31.8" hidden="false" customHeight="true" outlineLevel="0" collapsed="false">
      <c r="A1628" s="20" t="s">
        <v>115</v>
      </c>
      <c r="B1628" s="15" t="s">
        <v>25</v>
      </c>
      <c r="C1628" s="16" t="n">
        <v>3138</v>
      </c>
      <c r="D1628" s="17" t="s">
        <v>795</v>
      </c>
      <c r="E1628" s="18" t="s">
        <v>17</v>
      </c>
      <c r="F1628" s="18" t="n">
        <v>1</v>
      </c>
      <c r="G1628" s="19" t="n">
        <v>4182.36</v>
      </c>
      <c r="H1628" s="19" t="n">
        <f aca="false">G1628*F1628</f>
        <v>4182.36</v>
      </c>
      <c r="I1628" s="18" t="s">
        <v>796</v>
      </c>
    </row>
    <row r="1629" customFormat="false" ht="31.8" hidden="false" customHeight="true" outlineLevel="0" collapsed="false">
      <c r="A1629" s="20" t="s">
        <v>115</v>
      </c>
      <c r="B1629" s="15" t="s">
        <v>25</v>
      </c>
      <c r="C1629" s="16" t="n">
        <v>3139</v>
      </c>
      <c r="D1629" s="17" t="s">
        <v>795</v>
      </c>
      <c r="E1629" s="18" t="s">
        <v>17</v>
      </c>
      <c r="F1629" s="18" t="n">
        <v>1</v>
      </c>
      <c r="G1629" s="19" t="n">
        <v>4182.36</v>
      </c>
      <c r="H1629" s="19" t="n">
        <f aca="false">G1629*F1629</f>
        <v>4182.36</v>
      </c>
      <c r="I1629" s="18" t="s">
        <v>796</v>
      </c>
    </row>
    <row r="1630" customFormat="false" ht="31.8" hidden="false" customHeight="true" outlineLevel="0" collapsed="false">
      <c r="A1630" s="20" t="s">
        <v>115</v>
      </c>
      <c r="B1630" s="15" t="s">
        <v>25</v>
      </c>
      <c r="C1630" s="16" t="n">
        <v>3140</v>
      </c>
      <c r="D1630" s="17" t="s">
        <v>797</v>
      </c>
      <c r="E1630" s="18" t="s">
        <v>17</v>
      </c>
      <c r="F1630" s="18" t="n">
        <v>1</v>
      </c>
      <c r="G1630" s="19" t="n">
        <v>3150.3</v>
      </c>
      <c r="H1630" s="19" t="n">
        <f aca="false">G1630*F1630</f>
        <v>3150.3</v>
      </c>
      <c r="I1630" s="18" t="s">
        <v>796</v>
      </c>
    </row>
    <row r="1631" customFormat="false" ht="31.8" hidden="false" customHeight="true" outlineLevel="0" collapsed="false">
      <c r="A1631" s="20" t="s">
        <v>115</v>
      </c>
      <c r="B1631" s="15" t="s">
        <v>25</v>
      </c>
      <c r="C1631" s="16" t="n">
        <v>3141</v>
      </c>
      <c r="D1631" s="17" t="s">
        <v>797</v>
      </c>
      <c r="E1631" s="18" t="s">
        <v>17</v>
      </c>
      <c r="F1631" s="18" t="n">
        <v>1</v>
      </c>
      <c r="G1631" s="19" t="n">
        <v>3150.3</v>
      </c>
      <c r="H1631" s="19" t="n">
        <f aca="false">G1631*F1631</f>
        <v>3150.3</v>
      </c>
      <c r="I1631" s="18" t="s">
        <v>796</v>
      </c>
    </row>
    <row r="1632" customFormat="false" ht="31.8" hidden="false" customHeight="true" outlineLevel="0" collapsed="false">
      <c r="A1632" s="20" t="s">
        <v>195</v>
      </c>
      <c r="B1632" s="15" t="s">
        <v>25</v>
      </c>
      <c r="C1632" s="16" t="n">
        <v>3144</v>
      </c>
      <c r="D1632" s="17" t="s">
        <v>797</v>
      </c>
      <c r="E1632" s="18" t="s">
        <v>17</v>
      </c>
      <c r="F1632" s="18" t="n">
        <v>1</v>
      </c>
      <c r="G1632" s="19" t="n">
        <v>3150.3</v>
      </c>
      <c r="H1632" s="19" t="n">
        <v>3150.3</v>
      </c>
      <c r="I1632" s="18" t="s">
        <v>796</v>
      </c>
    </row>
    <row r="1633" customFormat="false" ht="31.8" hidden="false" customHeight="true" outlineLevel="0" collapsed="false">
      <c r="A1633" s="20" t="s">
        <v>115</v>
      </c>
      <c r="B1633" s="15" t="s">
        <v>52</v>
      </c>
      <c r="C1633" s="16" t="n">
        <v>3157</v>
      </c>
      <c r="D1633" s="17" t="s">
        <v>798</v>
      </c>
      <c r="E1633" s="18" t="s">
        <v>17</v>
      </c>
      <c r="F1633" s="18" t="n">
        <v>1</v>
      </c>
      <c r="G1633" s="21" t="n">
        <v>1998.55</v>
      </c>
      <c r="H1633" s="21" t="n">
        <f aca="false">G1633*F1633</f>
        <v>1998.55</v>
      </c>
      <c r="I1633" s="18" t="s">
        <v>796</v>
      </c>
    </row>
    <row r="1634" customFormat="false" ht="31.8" hidden="false" customHeight="true" outlineLevel="0" collapsed="false">
      <c r="A1634" s="20" t="s">
        <v>123</v>
      </c>
      <c r="B1634" s="15" t="s">
        <v>52</v>
      </c>
      <c r="C1634" s="16" t="n">
        <v>3163</v>
      </c>
      <c r="D1634" s="17" t="s">
        <v>798</v>
      </c>
      <c r="E1634" s="18" t="s">
        <v>17</v>
      </c>
      <c r="F1634" s="18" t="n">
        <v>1</v>
      </c>
      <c r="G1634" s="21" t="n">
        <v>1998.55</v>
      </c>
      <c r="H1634" s="21" t="n">
        <f aca="false">G1634*F1634</f>
        <v>1998.55</v>
      </c>
      <c r="I1634" s="18" t="s">
        <v>796</v>
      </c>
    </row>
    <row r="1635" customFormat="false" ht="31.8" hidden="false" customHeight="true" outlineLevel="0" collapsed="false">
      <c r="A1635" s="20" t="s">
        <v>115</v>
      </c>
      <c r="B1635" s="15" t="s">
        <v>25</v>
      </c>
      <c r="C1635" s="16" t="n">
        <v>3164</v>
      </c>
      <c r="D1635" s="17" t="s">
        <v>799</v>
      </c>
      <c r="E1635" s="18" t="s">
        <v>17</v>
      </c>
      <c r="F1635" s="18" t="n">
        <v>1</v>
      </c>
      <c r="G1635" s="19" t="n">
        <v>437.9</v>
      </c>
      <c r="H1635" s="19" t="n">
        <f aca="false">G1635*F1635</f>
        <v>437.9</v>
      </c>
      <c r="I1635" s="18" t="s">
        <v>796</v>
      </c>
    </row>
    <row r="1636" customFormat="false" ht="31.8" hidden="false" customHeight="true" outlineLevel="0" collapsed="false">
      <c r="A1636" s="20" t="s">
        <v>343</v>
      </c>
      <c r="B1636" s="15" t="s">
        <v>25</v>
      </c>
      <c r="C1636" s="16" t="n">
        <v>3175</v>
      </c>
      <c r="D1636" s="17" t="s">
        <v>799</v>
      </c>
      <c r="E1636" s="18" t="s">
        <v>17</v>
      </c>
      <c r="F1636" s="18" t="n">
        <v>1</v>
      </c>
      <c r="G1636" s="19" t="n">
        <v>437.9</v>
      </c>
      <c r="H1636" s="19" t="n">
        <f aca="false">G1636*F1636</f>
        <v>437.9</v>
      </c>
      <c r="I1636" s="18" t="s">
        <v>796</v>
      </c>
    </row>
    <row r="1637" customFormat="false" ht="31.8" hidden="false" customHeight="true" outlineLevel="0" collapsed="false">
      <c r="A1637" s="20" t="s">
        <v>115</v>
      </c>
      <c r="B1637" s="15" t="s">
        <v>25</v>
      </c>
      <c r="C1637" s="16" t="n">
        <v>3176</v>
      </c>
      <c r="D1637" s="17" t="s">
        <v>799</v>
      </c>
      <c r="E1637" s="18" t="s">
        <v>17</v>
      </c>
      <c r="F1637" s="18" t="n">
        <v>1</v>
      </c>
      <c r="G1637" s="19" t="n">
        <v>437.9</v>
      </c>
      <c r="H1637" s="19" t="n">
        <f aca="false">G1637*F1637</f>
        <v>437.9</v>
      </c>
      <c r="I1637" s="18" t="s">
        <v>796</v>
      </c>
    </row>
    <row r="1638" customFormat="false" ht="31.8" hidden="false" customHeight="true" outlineLevel="0" collapsed="false">
      <c r="A1638" s="20" t="s">
        <v>115</v>
      </c>
      <c r="B1638" s="15" t="s">
        <v>144</v>
      </c>
      <c r="C1638" s="16" t="n">
        <v>3177</v>
      </c>
      <c r="D1638" s="17" t="s">
        <v>800</v>
      </c>
      <c r="E1638" s="18" t="s">
        <v>17</v>
      </c>
      <c r="F1638" s="18" t="n">
        <v>1</v>
      </c>
      <c r="G1638" s="19" t="n">
        <v>118500</v>
      </c>
      <c r="H1638" s="19" t="n">
        <f aca="false">G1638*F1638</f>
        <v>118500</v>
      </c>
      <c r="I1638" s="18" t="s">
        <v>801</v>
      </c>
    </row>
    <row r="1639" customFormat="false" ht="31.8" hidden="false" customHeight="true" outlineLevel="0" collapsed="false">
      <c r="A1639" s="20" t="s">
        <v>123</v>
      </c>
      <c r="B1639" s="15" t="s">
        <v>52</v>
      </c>
      <c r="C1639" s="16" t="n">
        <v>3178</v>
      </c>
      <c r="D1639" s="17" t="s">
        <v>802</v>
      </c>
      <c r="E1639" s="18" t="s">
        <v>17</v>
      </c>
      <c r="F1639" s="18" t="n">
        <v>1</v>
      </c>
      <c r="G1639" s="21" t="n">
        <v>500</v>
      </c>
      <c r="H1639" s="21" t="n">
        <f aca="false">G1639*F1639</f>
        <v>500</v>
      </c>
      <c r="I1639" s="18" t="s">
        <v>801</v>
      </c>
    </row>
    <row r="1640" customFormat="false" ht="31.8" hidden="false" customHeight="true" outlineLevel="0" collapsed="false">
      <c r="A1640" s="20" t="s">
        <v>115</v>
      </c>
      <c r="B1640" s="15" t="s">
        <v>52</v>
      </c>
      <c r="C1640" s="16" t="n">
        <v>3179</v>
      </c>
      <c r="D1640" s="17" t="s">
        <v>803</v>
      </c>
      <c r="E1640" s="18" t="s">
        <v>17</v>
      </c>
      <c r="F1640" s="18" t="n">
        <v>1</v>
      </c>
      <c r="G1640" s="21" t="n">
        <v>1500</v>
      </c>
      <c r="H1640" s="21" t="n">
        <f aca="false">G1640*F1640</f>
        <v>1500</v>
      </c>
      <c r="I1640" s="18" t="s">
        <v>801</v>
      </c>
    </row>
    <row r="1641" customFormat="false" ht="31.8" hidden="false" customHeight="true" outlineLevel="0" collapsed="false">
      <c r="A1641" s="20" t="s">
        <v>37</v>
      </c>
      <c r="B1641" s="15" t="s">
        <v>15</v>
      </c>
      <c r="C1641" s="16" t="n">
        <v>3180</v>
      </c>
      <c r="D1641" s="17" t="s">
        <v>804</v>
      </c>
      <c r="E1641" s="18" t="s">
        <v>17</v>
      </c>
      <c r="F1641" s="18" t="n">
        <v>1</v>
      </c>
      <c r="G1641" s="19" t="n">
        <v>98229.71</v>
      </c>
      <c r="H1641" s="19" t="n">
        <v>98229.71</v>
      </c>
      <c r="I1641" s="18" t="s">
        <v>805</v>
      </c>
    </row>
    <row r="1642" customFormat="false" ht="31.8" hidden="false" customHeight="true" outlineLevel="0" collapsed="false">
      <c r="A1642" s="20" t="s">
        <v>123</v>
      </c>
      <c r="B1642" s="15" t="s">
        <v>15</v>
      </c>
      <c r="C1642" s="16" t="n">
        <v>3181</v>
      </c>
      <c r="D1642" s="17" t="s">
        <v>806</v>
      </c>
      <c r="E1642" s="18" t="s">
        <v>17</v>
      </c>
      <c r="F1642" s="18" t="n">
        <v>1</v>
      </c>
      <c r="G1642" s="19" t="n">
        <v>4464</v>
      </c>
      <c r="H1642" s="19" t="n">
        <f aca="false">G1642*F1642</f>
        <v>4464</v>
      </c>
      <c r="I1642" s="18" t="s">
        <v>807</v>
      </c>
    </row>
    <row r="1643" customFormat="false" ht="31.8" hidden="false" customHeight="true" outlineLevel="0" collapsed="false">
      <c r="A1643" s="20" t="s">
        <v>123</v>
      </c>
      <c r="B1643" s="15" t="s">
        <v>15</v>
      </c>
      <c r="C1643" s="16" t="n">
        <v>3182</v>
      </c>
      <c r="D1643" s="17" t="s">
        <v>808</v>
      </c>
      <c r="E1643" s="18" t="s">
        <v>17</v>
      </c>
      <c r="F1643" s="18" t="n">
        <v>1</v>
      </c>
      <c r="G1643" s="19" t="n">
        <v>8538.33</v>
      </c>
      <c r="H1643" s="19" t="n">
        <f aca="false">G1643*F1643</f>
        <v>8538.33</v>
      </c>
      <c r="I1643" s="18" t="s">
        <v>807</v>
      </c>
    </row>
    <row r="1644" customFormat="false" ht="31.8" hidden="false" customHeight="true" outlineLevel="0" collapsed="false">
      <c r="A1644" s="20" t="s">
        <v>123</v>
      </c>
      <c r="B1644" s="15" t="s">
        <v>15</v>
      </c>
      <c r="C1644" s="16" t="n">
        <v>3183</v>
      </c>
      <c r="D1644" s="17" t="s">
        <v>809</v>
      </c>
      <c r="E1644" s="18" t="s">
        <v>17</v>
      </c>
      <c r="F1644" s="18" t="n">
        <v>1</v>
      </c>
      <c r="G1644" s="19" t="n">
        <v>9000</v>
      </c>
      <c r="H1644" s="19" t="n">
        <f aca="false">G1644*F1644</f>
        <v>9000</v>
      </c>
      <c r="I1644" s="18" t="s">
        <v>807</v>
      </c>
    </row>
    <row r="1645" customFormat="false" ht="31.8" hidden="false" customHeight="true" outlineLevel="0" collapsed="false">
      <c r="A1645" s="20" t="s">
        <v>112</v>
      </c>
      <c r="B1645" s="15" t="s">
        <v>31</v>
      </c>
      <c r="C1645" s="16" t="n">
        <v>3184</v>
      </c>
      <c r="D1645" s="17" t="s">
        <v>810</v>
      </c>
      <c r="E1645" s="18" t="s">
        <v>17</v>
      </c>
      <c r="F1645" s="18" t="n">
        <v>1</v>
      </c>
      <c r="G1645" s="19" t="n">
        <v>2900</v>
      </c>
      <c r="H1645" s="19" t="n">
        <v>2900</v>
      </c>
      <c r="I1645" s="18" t="s">
        <v>794</v>
      </c>
    </row>
    <row r="1646" customFormat="false" ht="31.8" hidden="false" customHeight="true" outlineLevel="0" collapsed="false">
      <c r="A1646" s="20" t="s">
        <v>112</v>
      </c>
      <c r="B1646" s="15" t="s">
        <v>31</v>
      </c>
      <c r="C1646" s="16" t="n">
        <v>3191</v>
      </c>
      <c r="D1646" s="17" t="s">
        <v>810</v>
      </c>
      <c r="E1646" s="18" t="s">
        <v>17</v>
      </c>
      <c r="F1646" s="18" t="n">
        <v>1</v>
      </c>
      <c r="G1646" s="19" t="n">
        <v>2900</v>
      </c>
      <c r="H1646" s="19" t="n">
        <f aca="false">+G1646*F1646</f>
        <v>2900</v>
      </c>
      <c r="I1646" s="18" t="s">
        <v>794</v>
      </c>
    </row>
    <row r="1647" customFormat="false" ht="31.8" hidden="false" customHeight="true" outlineLevel="0" collapsed="false">
      <c r="A1647" s="20" t="s">
        <v>51</v>
      </c>
      <c r="B1647" s="15" t="s">
        <v>31</v>
      </c>
      <c r="C1647" s="16" t="n">
        <v>3192</v>
      </c>
      <c r="D1647" s="17" t="s">
        <v>810</v>
      </c>
      <c r="E1647" s="18" t="s">
        <v>17</v>
      </c>
      <c r="F1647" s="18" t="n">
        <v>1</v>
      </c>
      <c r="G1647" s="19" t="n">
        <v>2900</v>
      </c>
      <c r="H1647" s="19" t="n">
        <f aca="false">+G1647*F1647</f>
        <v>2900</v>
      </c>
      <c r="I1647" s="18" t="s">
        <v>794</v>
      </c>
    </row>
    <row r="1648" customFormat="false" ht="31.8" hidden="false" customHeight="true" outlineLevel="0" collapsed="false">
      <c r="A1648" s="20" t="s">
        <v>811</v>
      </c>
      <c r="B1648" s="15" t="s">
        <v>31</v>
      </c>
      <c r="C1648" s="16" t="n">
        <v>3193</v>
      </c>
      <c r="D1648" s="17" t="s">
        <v>810</v>
      </c>
      <c r="E1648" s="18" t="s">
        <v>17</v>
      </c>
      <c r="F1648" s="18" t="n">
        <v>1</v>
      </c>
      <c r="G1648" s="19" t="n">
        <v>2900</v>
      </c>
      <c r="H1648" s="19" t="n">
        <f aca="false">+G1648*F1648</f>
        <v>2900</v>
      </c>
      <c r="I1648" s="18" t="s">
        <v>794</v>
      </c>
    </row>
    <row r="1649" customFormat="false" ht="31.8" hidden="false" customHeight="true" outlineLevel="0" collapsed="false">
      <c r="A1649" s="20" t="s">
        <v>112</v>
      </c>
      <c r="B1649" s="15" t="s">
        <v>31</v>
      </c>
      <c r="C1649" s="16" t="n">
        <v>3199</v>
      </c>
      <c r="D1649" s="17" t="s">
        <v>810</v>
      </c>
      <c r="E1649" s="18" t="s">
        <v>17</v>
      </c>
      <c r="F1649" s="18" t="n">
        <v>1</v>
      </c>
      <c r="G1649" s="19" t="n">
        <v>2900</v>
      </c>
      <c r="H1649" s="19" t="n">
        <v>2900</v>
      </c>
      <c r="I1649" s="18" t="s">
        <v>794</v>
      </c>
    </row>
    <row r="1650" customFormat="false" ht="31.8" hidden="false" customHeight="true" outlineLevel="0" collapsed="false">
      <c r="A1650" s="20" t="s">
        <v>128</v>
      </c>
      <c r="B1650" s="15" t="s">
        <v>49</v>
      </c>
      <c r="C1650" s="16" t="n">
        <v>3200</v>
      </c>
      <c r="D1650" s="17" t="s">
        <v>812</v>
      </c>
      <c r="E1650" s="18" t="s">
        <v>17</v>
      </c>
      <c r="F1650" s="18" t="n">
        <v>1</v>
      </c>
      <c r="G1650" s="19" t="n">
        <v>33</v>
      </c>
      <c r="H1650" s="19" t="n">
        <f aca="false">G1650*F1650</f>
        <v>33</v>
      </c>
      <c r="I1650" s="18" t="s">
        <v>794</v>
      </c>
    </row>
    <row r="1651" customFormat="false" ht="31.8" hidden="false" customHeight="true" outlineLevel="0" collapsed="false">
      <c r="A1651" s="20" t="s">
        <v>128</v>
      </c>
      <c r="B1651" s="15" t="s">
        <v>49</v>
      </c>
      <c r="C1651" s="16" t="n">
        <v>3201</v>
      </c>
      <c r="D1651" s="17" t="s">
        <v>812</v>
      </c>
      <c r="E1651" s="18" t="s">
        <v>17</v>
      </c>
      <c r="F1651" s="18" t="n">
        <v>1</v>
      </c>
      <c r="G1651" s="19" t="n">
        <v>33</v>
      </c>
      <c r="H1651" s="19" t="n">
        <f aca="false">G1651*F1651</f>
        <v>33</v>
      </c>
      <c r="I1651" s="18" t="s">
        <v>794</v>
      </c>
    </row>
    <row r="1652" customFormat="false" ht="31.8" hidden="false" customHeight="true" outlineLevel="0" collapsed="false">
      <c r="A1652" s="20" t="s">
        <v>98</v>
      </c>
      <c r="B1652" s="15" t="s">
        <v>49</v>
      </c>
      <c r="C1652" s="16" t="n">
        <v>3202</v>
      </c>
      <c r="D1652" s="17" t="s">
        <v>812</v>
      </c>
      <c r="E1652" s="18" t="s">
        <v>17</v>
      </c>
      <c r="F1652" s="18" t="n">
        <v>1</v>
      </c>
      <c r="G1652" s="19" t="n">
        <v>33</v>
      </c>
      <c r="H1652" s="19" t="n">
        <f aca="false">G1652*F1652</f>
        <v>33</v>
      </c>
      <c r="I1652" s="18" t="s">
        <v>794</v>
      </c>
    </row>
    <row r="1653" customFormat="false" ht="31.8" hidden="false" customHeight="true" outlineLevel="0" collapsed="false">
      <c r="A1653" s="20" t="s">
        <v>128</v>
      </c>
      <c r="B1653" s="15" t="s">
        <v>49</v>
      </c>
      <c r="C1653" s="16" t="n">
        <v>3203</v>
      </c>
      <c r="D1653" s="17" t="s">
        <v>812</v>
      </c>
      <c r="E1653" s="18" t="s">
        <v>17</v>
      </c>
      <c r="F1653" s="18" t="n">
        <v>1</v>
      </c>
      <c r="G1653" s="19" t="n">
        <v>33</v>
      </c>
      <c r="H1653" s="19" t="n">
        <f aca="false">G1653*F1653</f>
        <v>33</v>
      </c>
      <c r="I1653" s="18" t="s">
        <v>794</v>
      </c>
    </row>
    <row r="1654" customFormat="false" ht="31.8" hidden="false" customHeight="true" outlineLevel="0" collapsed="false">
      <c r="A1654" s="20" t="s">
        <v>128</v>
      </c>
      <c r="B1654" s="15" t="s">
        <v>49</v>
      </c>
      <c r="C1654" s="16" t="n">
        <v>3204</v>
      </c>
      <c r="D1654" s="17" t="s">
        <v>812</v>
      </c>
      <c r="E1654" s="18" t="s">
        <v>17</v>
      </c>
      <c r="F1654" s="18" t="n">
        <v>1</v>
      </c>
      <c r="G1654" s="19" t="n">
        <v>33</v>
      </c>
      <c r="H1654" s="19" t="n">
        <f aca="false">G1654*F1654</f>
        <v>33</v>
      </c>
      <c r="I1654" s="18" t="s">
        <v>794</v>
      </c>
    </row>
    <row r="1655" customFormat="false" ht="31.8" hidden="false" customHeight="true" outlineLevel="0" collapsed="false">
      <c r="A1655" s="20" t="s">
        <v>128</v>
      </c>
      <c r="B1655" s="15" t="s">
        <v>49</v>
      </c>
      <c r="C1655" s="16" t="n">
        <v>3205</v>
      </c>
      <c r="D1655" s="17" t="s">
        <v>812</v>
      </c>
      <c r="E1655" s="18" t="s">
        <v>17</v>
      </c>
      <c r="F1655" s="18" t="n">
        <v>1</v>
      </c>
      <c r="G1655" s="19" t="n">
        <v>33</v>
      </c>
      <c r="H1655" s="19" t="n">
        <f aca="false">G1655*F1655</f>
        <v>33</v>
      </c>
      <c r="I1655" s="18" t="s">
        <v>794</v>
      </c>
    </row>
    <row r="1656" customFormat="false" ht="31.8" hidden="false" customHeight="true" outlineLevel="0" collapsed="false">
      <c r="A1656" s="20" t="s">
        <v>128</v>
      </c>
      <c r="B1656" s="15" t="s">
        <v>49</v>
      </c>
      <c r="C1656" s="16" t="n">
        <v>3206</v>
      </c>
      <c r="D1656" s="17" t="s">
        <v>812</v>
      </c>
      <c r="E1656" s="18" t="s">
        <v>17</v>
      </c>
      <c r="F1656" s="18" t="n">
        <v>1</v>
      </c>
      <c r="G1656" s="19" t="n">
        <v>33</v>
      </c>
      <c r="H1656" s="19" t="n">
        <f aca="false">G1656*F1656</f>
        <v>33</v>
      </c>
      <c r="I1656" s="18" t="s">
        <v>794</v>
      </c>
    </row>
    <row r="1657" customFormat="false" ht="31.8" hidden="false" customHeight="true" outlineLevel="0" collapsed="false">
      <c r="A1657" s="20" t="s">
        <v>128</v>
      </c>
      <c r="B1657" s="15" t="s">
        <v>49</v>
      </c>
      <c r="C1657" s="16" t="n">
        <v>3207</v>
      </c>
      <c r="D1657" s="17" t="s">
        <v>812</v>
      </c>
      <c r="E1657" s="18" t="s">
        <v>17</v>
      </c>
      <c r="F1657" s="18" t="n">
        <v>1</v>
      </c>
      <c r="G1657" s="19" t="n">
        <v>33</v>
      </c>
      <c r="H1657" s="19" t="n">
        <f aca="false">G1657*F1657</f>
        <v>33</v>
      </c>
      <c r="I1657" s="18" t="s">
        <v>794</v>
      </c>
    </row>
    <row r="1658" customFormat="false" ht="31.8" hidden="false" customHeight="true" outlineLevel="0" collapsed="false">
      <c r="A1658" s="20" t="s">
        <v>128</v>
      </c>
      <c r="B1658" s="15" t="s">
        <v>49</v>
      </c>
      <c r="C1658" s="16" t="n">
        <v>3208</v>
      </c>
      <c r="D1658" s="17" t="s">
        <v>812</v>
      </c>
      <c r="E1658" s="18" t="s">
        <v>17</v>
      </c>
      <c r="F1658" s="18" t="n">
        <v>1</v>
      </c>
      <c r="G1658" s="19" t="n">
        <v>33</v>
      </c>
      <c r="H1658" s="19" t="n">
        <f aca="false">G1658*F1658</f>
        <v>33</v>
      </c>
      <c r="I1658" s="18" t="s">
        <v>794</v>
      </c>
    </row>
    <row r="1659" customFormat="false" ht="31.8" hidden="false" customHeight="true" outlineLevel="0" collapsed="false">
      <c r="A1659" s="20" t="s">
        <v>128</v>
      </c>
      <c r="B1659" s="15" t="s">
        <v>49</v>
      </c>
      <c r="C1659" s="16" t="n">
        <v>3209</v>
      </c>
      <c r="D1659" s="17" t="s">
        <v>812</v>
      </c>
      <c r="E1659" s="18" t="s">
        <v>17</v>
      </c>
      <c r="F1659" s="18" t="n">
        <v>1</v>
      </c>
      <c r="G1659" s="19" t="n">
        <v>33</v>
      </c>
      <c r="H1659" s="19" t="n">
        <f aca="false">G1659*F1659</f>
        <v>33</v>
      </c>
      <c r="I1659" s="18" t="s">
        <v>794</v>
      </c>
    </row>
    <row r="1660" customFormat="false" ht="31.8" hidden="false" customHeight="true" outlineLevel="0" collapsed="false">
      <c r="A1660" s="20" t="s">
        <v>128</v>
      </c>
      <c r="B1660" s="15" t="s">
        <v>49</v>
      </c>
      <c r="C1660" s="16" t="n">
        <v>3210</v>
      </c>
      <c r="D1660" s="17" t="s">
        <v>812</v>
      </c>
      <c r="E1660" s="18" t="s">
        <v>17</v>
      </c>
      <c r="F1660" s="18" t="n">
        <v>1</v>
      </c>
      <c r="G1660" s="19" t="n">
        <v>33</v>
      </c>
      <c r="H1660" s="19" t="n">
        <f aca="false">G1660*F1660</f>
        <v>33</v>
      </c>
      <c r="I1660" s="18" t="s">
        <v>794</v>
      </c>
    </row>
    <row r="1661" customFormat="false" ht="31.8" hidden="false" customHeight="true" outlineLevel="0" collapsed="false">
      <c r="A1661" s="20" t="s">
        <v>128</v>
      </c>
      <c r="B1661" s="15" t="s">
        <v>49</v>
      </c>
      <c r="C1661" s="16" t="n">
        <v>3211</v>
      </c>
      <c r="D1661" s="17" t="s">
        <v>812</v>
      </c>
      <c r="E1661" s="18" t="s">
        <v>17</v>
      </c>
      <c r="F1661" s="18" t="n">
        <v>1</v>
      </c>
      <c r="G1661" s="19" t="n">
        <v>33</v>
      </c>
      <c r="H1661" s="19" t="n">
        <f aca="false">G1661*F1661</f>
        <v>33</v>
      </c>
      <c r="I1661" s="18" t="s">
        <v>794</v>
      </c>
    </row>
    <row r="1662" customFormat="false" ht="31.8" hidden="false" customHeight="true" outlineLevel="0" collapsed="false">
      <c r="A1662" s="20" t="s">
        <v>128</v>
      </c>
      <c r="B1662" s="15" t="s">
        <v>49</v>
      </c>
      <c r="C1662" s="16" t="n">
        <v>3212</v>
      </c>
      <c r="D1662" s="17" t="s">
        <v>812</v>
      </c>
      <c r="E1662" s="18" t="s">
        <v>17</v>
      </c>
      <c r="F1662" s="18" t="n">
        <v>1</v>
      </c>
      <c r="G1662" s="19" t="n">
        <v>33</v>
      </c>
      <c r="H1662" s="19" t="n">
        <f aca="false">G1662*F1662</f>
        <v>33</v>
      </c>
      <c r="I1662" s="18" t="s">
        <v>794</v>
      </c>
    </row>
    <row r="1663" customFormat="false" ht="31.8" hidden="false" customHeight="true" outlineLevel="0" collapsed="false">
      <c r="A1663" s="20" t="s">
        <v>128</v>
      </c>
      <c r="B1663" s="15" t="s">
        <v>49</v>
      </c>
      <c r="C1663" s="16" t="n">
        <v>3213</v>
      </c>
      <c r="D1663" s="17" t="s">
        <v>812</v>
      </c>
      <c r="E1663" s="18" t="s">
        <v>17</v>
      </c>
      <c r="F1663" s="18" t="n">
        <v>1</v>
      </c>
      <c r="G1663" s="19" t="n">
        <v>33</v>
      </c>
      <c r="H1663" s="19" t="n">
        <f aca="false">G1663*F1663</f>
        <v>33</v>
      </c>
      <c r="I1663" s="18" t="s">
        <v>794</v>
      </c>
    </row>
    <row r="1664" customFormat="false" ht="31.8" hidden="false" customHeight="true" outlineLevel="0" collapsed="false">
      <c r="A1664" s="20" t="s">
        <v>128</v>
      </c>
      <c r="B1664" s="15" t="s">
        <v>49</v>
      </c>
      <c r="C1664" s="16" t="n">
        <v>3214</v>
      </c>
      <c r="D1664" s="17" t="s">
        <v>812</v>
      </c>
      <c r="E1664" s="18" t="s">
        <v>17</v>
      </c>
      <c r="F1664" s="18" t="n">
        <v>1</v>
      </c>
      <c r="G1664" s="19" t="n">
        <v>33</v>
      </c>
      <c r="H1664" s="19" t="n">
        <f aca="false">G1664*F1664</f>
        <v>33</v>
      </c>
      <c r="I1664" s="18" t="s">
        <v>794</v>
      </c>
    </row>
    <row r="1665" customFormat="false" ht="31.8" hidden="false" customHeight="true" outlineLevel="0" collapsed="false">
      <c r="A1665" s="20" t="s">
        <v>128</v>
      </c>
      <c r="B1665" s="15" t="s">
        <v>49</v>
      </c>
      <c r="C1665" s="16" t="n">
        <v>3215</v>
      </c>
      <c r="D1665" s="17" t="s">
        <v>812</v>
      </c>
      <c r="E1665" s="18" t="s">
        <v>17</v>
      </c>
      <c r="F1665" s="18" t="n">
        <v>1</v>
      </c>
      <c r="G1665" s="19" t="n">
        <v>33</v>
      </c>
      <c r="H1665" s="19" t="n">
        <f aca="false">G1665*F1665</f>
        <v>33</v>
      </c>
      <c r="I1665" s="18" t="s">
        <v>794</v>
      </c>
    </row>
    <row r="1666" customFormat="false" ht="31.8" hidden="false" customHeight="true" outlineLevel="0" collapsed="false">
      <c r="A1666" s="20" t="s">
        <v>128</v>
      </c>
      <c r="B1666" s="15" t="s">
        <v>49</v>
      </c>
      <c r="C1666" s="16" t="n">
        <v>3216</v>
      </c>
      <c r="D1666" s="17" t="s">
        <v>812</v>
      </c>
      <c r="E1666" s="18" t="s">
        <v>17</v>
      </c>
      <c r="F1666" s="18" t="n">
        <v>1</v>
      </c>
      <c r="G1666" s="19" t="n">
        <v>33</v>
      </c>
      <c r="H1666" s="19" t="n">
        <f aca="false">G1666*F1666</f>
        <v>33</v>
      </c>
      <c r="I1666" s="18" t="s">
        <v>794</v>
      </c>
    </row>
    <row r="1667" customFormat="false" ht="31.8" hidden="false" customHeight="true" outlineLevel="0" collapsed="false">
      <c r="A1667" s="20" t="s">
        <v>128</v>
      </c>
      <c r="B1667" s="15" t="s">
        <v>49</v>
      </c>
      <c r="C1667" s="16" t="n">
        <v>3217</v>
      </c>
      <c r="D1667" s="17" t="s">
        <v>812</v>
      </c>
      <c r="E1667" s="18" t="s">
        <v>17</v>
      </c>
      <c r="F1667" s="18" t="n">
        <v>1</v>
      </c>
      <c r="G1667" s="19" t="n">
        <v>33</v>
      </c>
      <c r="H1667" s="19" t="n">
        <f aca="false">G1667*F1667</f>
        <v>33</v>
      </c>
      <c r="I1667" s="18" t="s">
        <v>794</v>
      </c>
    </row>
    <row r="1668" customFormat="false" ht="31.8" hidden="false" customHeight="true" outlineLevel="0" collapsed="false">
      <c r="A1668" s="20" t="s">
        <v>128</v>
      </c>
      <c r="B1668" s="15" t="s">
        <v>49</v>
      </c>
      <c r="C1668" s="16" t="n">
        <v>3218</v>
      </c>
      <c r="D1668" s="17" t="s">
        <v>812</v>
      </c>
      <c r="E1668" s="18" t="s">
        <v>17</v>
      </c>
      <c r="F1668" s="18" t="n">
        <v>1</v>
      </c>
      <c r="G1668" s="19" t="n">
        <v>33</v>
      </c>
      <c r="H1668" s="19" t="n">
        <f aca="false">G1668*F1668</f>
        <v>33</v>
      </c>
      <c r="I1668" s="18" t="s">
        <v>794</v>
      </c>
    </row>
    <row r="1669" customFormat="false" ht="31.8" hidden="false" customHeight="true" outlineLevel="0" collapsed="false">
      <c r="A1669" s="20" t="s">
        <v>128</v>
      </c>
      <c r="B1669" s="15" t="s">
        <v>49</v>
      </c>
      <c r="C1669" s="16" t="n">
        <v>3219</v>
      </c>
      <c r="D1669" s="17" t="s">
        <v>812</v>
      </c>
      <c r="E1669" s="18" t="s">
        <v>17</v>
      </c>
      <c r="F1669" s="18" t="n">
        <v>1</v>
      </c>
      <c r="G1669" s="19" t="n">
        <v>33</v>
      </c>
      <c r="H1669" s="19" t="n">
        <f aca="false">G1669*F1669</f>
        <v>33</v>
      </c>
      <c r="I1669" s="18" t="s">
        <v>794</v>
      </c>
    </row>
    <row r="1670" customFormat="false" ht="31.8" hidden="false" customHeight="true" outlineLevel="0" collapsed="false">
      <c r="A1670" s="20" t="s">
        <v>128</v>
      </c>
      <c r="B1670" s="15" t="s">
        <v>49</v>
      </c>
      <c r="C1670" s="16" t="n">
        <v>3220</v>
      </c>
      <c r="D1670" s="17" t="s">
        <v>812</v>
      </c>
      <c r="E1670" s="18" t="s">
        <v>17</v>
      </c>
      <c r="F1670" s="18" t="n">
        <v>1</v>
      </c>
      <c r="G1670" s="19" t="n">
        <v>33</v>
      </c>
      <c r="H1670" s="19" t="n">
        <f aca="false">G1670*F1670</f>
        <v>33</v>
      </c>
      <c r="I1670" s="18" t="s">
        <v>794</v>
      </c>
    </row>
    <row r="1671" customFormat="false" ht="31.8" hidden="false" customHeight="true" outlineLevel="0" collapsed="false">
      <c r="A1671" s="32" t="s">
        <v>813</v>
      </c>
      <c r="B1671" s="15" t="s">
        <v>52</v>
      </c>
      <c r="C1671" s="16" t="n">
        <v>3221</v>
      </c>
      <c r="D1671" s="17" t="s">
        <v>814</v>
      </c>
      <c r="E1671" s="18" t="s">
        <v>17</v>
      </c>
      <c r="F1671" s="18" t="n">
        <v>1</v>
      </c>
      <c r="G1671" s="21" t="n">
        <v>650</v>
      </c>
      <c r="H1671" s="21" t="n">
        <f aca="false">G1671*F1671</f>
        <v>650</v>
      </c>
      <c r="I1671" s="18" t="s">
        <v>794</v>
      </c>
    </row>
    <row r="1672" customFormat="false" ht="31.8" hidden="false" customHeight="true" outlineLevel="0" collapsed="false">
      <c r="A1672" s="20" t="s">
        <v>67</v>
      </c>
      <c r="B1672" s="15" t="s">
        <v>52</v>
      </c>
      <c r="C1672" s="16" t="n">
        <v>3222</v>
      </c>
      <c r="D1672" s="17" t="s">
        <v>815</v>
      </c>
      <c r="E1672" s="18" t="s">
        <v>17</v>
      </c>
      <c r="F1672" s="18" t="n">
        <v>1</v>
      </c>
      <c r="G1672" s="21" t="n">
        <v>2320</v>
      </c>
      <c r="H1672" s="21" t="n">
        <f aca="false">G1672*F1672</f>
        <v>2320</v>
      </c>
      <c r="I1672" s="18" t="s">
        <v>794</v>
      </c>
    </row>
    <row r="1673" customFormat="false" ht="31.8" hidden="false" customHeight="true" outlineLevel="0" collapsed="false">
      <c r="A1673" s="25" t="s">
        <v>124</v>
      </c>
      <c r="B1673" s="15" t="s">
        <v>144</v>
      </c>
      <c r="C1673" s="16" t="n">
        <v>3223</v>
      </c>
      <c r="D1673" s="17" t="s">
        <v>816</v>
      </c>
      <c r="E1673" s="18" t="s">
        <v>17</v>
      </c>
      <c r="F1673" s="18" t="n">
        <v>1</v>
      </c>
      <c r="G1673" s="19" t="n">
        <v>4659</v>
      </c>
      <c r="H1673" s="19" t="n">
        <v>4659</v>
      </c>
      <c r="I1673" s="18" t="s">
        <v>817</v>
      </c>
    </row>
    <row r="1674" customFormat="false" ht="31.8" hidden="false" customHeight="true" outlineLevel="0" collapsed="false">
      <c r="A1674" s="20" t="s">
        <v>322</v>
      </c>
      <c r="B1674" s="15" t="s">
        <v>15</v>
      </c>
      <c r="C1674" s="16" t="n">
        <v>3224</v>
      </c>
      <c r="D1674" s="17" t="s">
        <v>818</v>
      </c>
      <c r="E1674" s="18" t="s">
        <v>17</v>
      </c>
      <c r="F1674" s="18" t="n">
        <v>1</v>
      </c>
      <c r="G1674" s="19" t="n">
        <v>359</v>
      </c>
      <c r="H1674" s="19" t="n">
        <v>359</v>
      </c>
      <c r="I1674" s="18" t="s">
        <v>819</v>
      </c>
    </row>
    <row r="1675" customFormat="false" ht="31.8" hidden="false" customHeight="true" outlineLevel="0" collapsed="false">
      <c r="A1675" s="20" t="s">
        <v>322</v>
      </c>
      <c r="B1675" s="15" t="s">
        <v>15</v>
      </c>
      <c r="C1675" s="16" t="n">
        <v>3225</v>
      </c>
      <c r="D1675" s="17" t="s">
        <v>820</v>
      </c>
      <c r="E1675" s="18" t="s">
        <v>17</v>
      </c>
      <c r="F1675" s="18" t="n">
        <v>1</v>
      </c>
      <c r="G1675" s="19" t="n">
        <v>302</v>
      </c>
      <c r="H1675" s="19" t="n">
        <v>302</v>
      </c>
      <c r="I1675" s="18" t="s">
        <v>819</v>
      </c>
    </row>
    <row r="1676" customFormat="false" ht="31.8" hidden="false" customHeight="true" outlineLevel="0" collapsed="false">
      <c r="A1676" s="20" t="s">
        <v>322</v>
      </c>
      <c r="B1676" s="15" t="s">
        <v>15</v>
      </c>
      <c r="C1676" s="16" t="n">
        <v>3226</v>
      </c>
      <c r="D1676" s="17" t="s">
        <v>821</v>
      </c>
      <c r="E1676" s="18" t="s">
        <v>17</v>
      </c>
      <c r="F1676" s="18" t="n">
        <v>1</v>
      </c>
      <c r="G1676" s="19" t="n">
        <v>302</v>
      </c>
      <c r="H1676" s="19" t="n">
        <v>302</v>
      </c>
      <c r="I1676" s="18" t="s">
        <v>819</v>
      </c>
    </row>
    <row r="1677" customFormat="false" ht="31.8" hidden="false" customHeight="true" outlineLevel="0" collapsed="false">
      <c r="A1677" s="20" t="s">
        <v>37</v>
      </c>
      <c r="B1677" s="15" t="s">
        <v>15</v>
      </c>
      <c r="C1677" s="16" t="n">
        <v>3227</v>
      </c>
      <c r="D1677" s="17" t="s">
        <v>822</v>
      </c>
      <c r="E1677" s="18" t="s">
        <v>17</v>
      </c>
      <c r="F1677" s="18" t="n">
        <v>1</v>
      </c>
      <c r="G1677" s="19" t="n">
        <v>318</v>
      </c>
      <c r="H1677" s="19" t="n">
        <v>318</v>
      </c>
      <c r="I1677" s="18" t="s">
        <v>819</v>
      </c>
    </row>
    <row r="1678" customFormat="false" ht="31.8" hidden="false" customHeight="true" outlineLevel="0" collapsed="false">
      <c r="A1678" s="20" t="s">
        <v>322</v>
      </c>
      <c r="B1678" s="15" t="s">
        <v>15</v>
      </c>
      <c r="C1678" s="16" t="n">
        <v>3228</v>
      </c>
      <c r="D1678" s="17" t="s">
        <v>823</v>
      </c>
      <c r="E1678" s="18" t="s">
        <v>17</v>
      </c>
      <c r="F1678" s="18" t="n">
        <v>1</v>
      </c>
      <c r="G1678" s="19" t="n">
        <v>11357</v>
      </c>
      <c r="H1678" s="19" t="n">
        <v>11357</v>
      </c>
      <c r="I1678" s="18" t="s">
        <v>824</v>
      </c>
    </row>
    <row r="1679" customFormat="false" ht="31.8" hidden="false" customHeight="true" outlineLevel="0" collapsed="false">
      <c r="A1679" s="20" t="s">
        <v>322</v>
      </c>
      <c r="B1679" s="15" t="s">
        <v>15</v>
      </c>
      <c r="C1679" s="16" t="n">
        <v>3229</v>
      </c>
      <c r="D1679" s="17" t="s">
        <v>825</v>
      </c>
      <c r="E1679" s="18" t="s">
        <v>17</v>
      </c>
      <c r="F1679" s="18" t="n">
        <v>1</v>
      </c>
      <c r="G1679" s="19" t="n">
        <v>4040</v>
      </c>
      <c r="H1679" s="19" t="n">
        <v>4040</v>
      </c>
      <c r="I1679" s="18" t="s">
        <v>824</v>
      </c>
    </row>
    <row r="1680" customFormat="false" ht="31.8" hidden="false" customHeight="true" outlineLevel="0" collapsed="false">
      <c r="A1680" s="20" t="s">
        <v>41</v>
      </c>
      <c r="B1680" s="15" t="s">
        <v>15</v>
      </c>
      <c r="C1680" s="16" t="n">
        <v>3230</v>
      </c>
      <c r="D1680" s="17" t="s">
        <v>826</v>
      </c>
      <c r="E1680" s="18" t="s">
        <v>17</v>
      </c>
      <c r="F1680" s="18" t="n">
        <v>1</v>
      </c>
      <c r="G1680" s="19" t="n">
        <v>6892</v>
      </c>
      <c r="H1680" s="19" t="n">
        <v>6892</v>
      </c>
      <c r="I1680" s="18" t="s">
        <v>824</v>
      </c>
    </row>
    <row r="1681" customFormat="false" ht="31.8" hidden="false" customHeight="true" outlineLevel="0" collapsed="false">
      <c r="A1681" s="20" t="s">
        <v>128</v>
      </c>
      <c r="B1681" s="15" t="s">
        <v>52</v>
      </c>
      <c r="C1681" s="16" t="n">
        <v>3231</v>
      </c>
      <c r="D1681" s="17" t="s">
        <v>827</v>
      </c>
      <c r="E1681" s="18" t="s">
        <v>17</v>
      </c>
      <c r="F1681" s="18" t="n">
        <v>1</v>
      </c>
      <c r="G1681" s="21" t="n">
        <v>1298</v>
      </c>
      <c r="H1681" s="21" t="n">
        <f aca="false">G1681*F1681</f>
        <v>1298</v>
      </c>
      <c r="I1681" s="18" t="s">
        <v>794</v>
      </c>
    </row>
    <row r="1682" customFormat="false" ht="31.8" hidden="false" customHeight="true" outlineLevel="0" collapsed="false">
      <c r="A1682" s="20" t="s">
        <v>128</v>
      </c>
      <c r="B1682" s="15" t="s">
        <v>52</v>
      </c>
      <c r="C1682" s="16" t="n">
        <v>3232</v>
      </c>
      <c r="D1682" s="17" t="s">
        <v>827</v>
      </c>
      <c r="E1682" s="18" t="s">
        <v>17</v>
      </c>
      <c r="F1682" s="18" t="n">
        <v>1</v>
      </c>
      <c r="G1682" s="21" t="n">
        <v>1298</v>
      </c>
      <c r="H1682" s="21" t="n">
        <f aca="false">G1682*F1682</f>
        <v>1298</v>
      </c>
      <c r="I1682" s="18" t="s">
        <v>794</v>
      </c>
    </row>
    <row r="1683" customFormat="false" ht="31.8" hidden="false" customHeight="true" outlineLevel="0" collapsed="false">
      <c r="A1683" s="20" t="s">
        <v>128</v>
      </c>
      <c r="B1683" s="15" t="s">
        <v>52</v>
      </c>
      <c r="C1683" s="16" t="n">
        <v>3233</v>
      </c>
      <c r="D1683" s="17" t="s">
        <v>827</v>
      </c>
      <c r="E1683" s="18" t="s">
        <v>17</v>
      </c>
      <c r="F1683" s="18" t="n">
        <v>1</v>
      </c>
      <c r="G1683" s="21" t="n">
        <v>1298</v>
      </c>
      <c r="H1683" s="21" t="n">
        <f aca="false">G1683*F1683</f>
        <v>1298</v>
      </c>
      <c r="I1683" s="18" t="s">
        <v>794</v>
      </c>
    </row>
    <row r="1684" customFormat="false" ht="31.8" hidden="false" customHeight="true" outlineLevel="0" collapsed="false">
      <c r="A1684" s="20" t="s">
        <v>74</v>
      </c>
      <c r="B1684" s="15" t="s">
        <v>52</v>
      </c>
      <c r="C1684" s="16" t="n">
        <v>3234</v>
      </c>
      <c r="D1684" s="17" t="s">
        <v>827</v>
      </c>
      <c r="E1684" s="18" t="s">
        <v>17</v>
      </c>
      <c r="F1684" s="18" t="n">
        <v>1</v>
      </c>
      <c r="G1684" s="21" t="n">
        <v>1298</v>
      </c>
      <c r="H1684" s="21" t="n">
        <f aca="false">G1684*F1684</f>
        <v>1298</v>
      </c>
      <c r="I1684" s="18" t="s">
        <v>794</v>
      </c>
    </row>
    <row r="1685" customFormat="false" ht="31.8" hidden="false" customHeight="true" outlineLevel="0" collapsed="false">
      <c r="A1685" s="20" t="s">
        <v>136</v>
      </c>
      <c r="B1685" s="15" t="s">
        <v>52</v>
      </c>
      <c r="C1685" s="16" t="n">
        <v>3235</v>
      </c>
      <c r="D1685" s="17" t="s">
        <v>827</v>
      </c>
      <c r="E1685" s="18" t="s">
        <v>17</v>
      </c>
      <c r="F1685" s="18" t="n">
        <v>1</v>
      </c>
      <c r="G1685" s="21" t="n">
        <v>1298</v>
      </c>
      <c r="H1685" s="21" t="n">
        <f aca="false">G1685*F1685</f>
        <v>1298</v>
      </c>
      <c r="I1685" s="18" t="s">
        <v>794</v>
      </c>
    </row>
    <row r="1686" customFormat="false" ht="31.8" hidden="false" customHeight="true" outlineLevel="0" collapsed="false">
      <c r="A1686" s="20" t="s">
        <v>60</v>
      </c>
      <c r="B1686" s="15" t="s">
        <v>52</v>
      </c>
      <c r="C1686" s="16" t="n">
        <v>3236</v>
      </c>
      <c r="D1686" s="17" t="s">
        <v>827</v>
      </c>
      <c r="E1686" s="18" t="s">
        <v>17</v>
      </c>
      <c r="F1686" s="18" t="n">
        <v>1</v>
      </c>
      <c r="G1686" s="21" t="n">
        <v>1298</v>
      </c>
      <c r="H1686" s="21" t="n">
        <f aca="false">G1686*F1686</f>
        <v>1298</v>
      </c>
      <c r="I1686" s="18" t="s">
        <v>794</v>
      </c>
    </row>
    <row r="1687" customFormat="false" ht="31.8" hidden="false" customHeight="true" outlineLevel="0" collapsed="false">
      <c r="A1687" s="20" t="s">
        <v>128</v>
      </c>
      <c r="B1687" s="15" t="s">
        <v>52</v>
      </c>
      <c r="C1687" s="16" t="n">
        <v>3237</v>
      </c>
      <c r="D1687" s="17" t="s">
        <v>827</v>
      </c>
      <c r="E1687" s="18" t="s">
        <v>17</v>
      </c>
      <c r="F1687" s="18" t="n">
        <v>1</v>
      </c>
      <c r="G1687" s="21" t="n">
        <v>1298</v>
      </c>
      <c r="H1687" s="21" t="n">
        <f aca="false">G1687*F1687</f>
        <v>1298</v>
      </c>
      <c r="I1687" s="18" t="s">
        <v>794</v>
      </c>
    </row>
    <row r="1688" customFormat="false" ht="31.8" hidden="false" customHeight="true" outlineLevel="0" collapsed="false">
      <c r="A1688" s="20" t="s">
        <v>135</v>
      </c>
      <c r="B1688" s="15" t="s">
        <v>52</v>
      </c>
      <c r="C1688" s="16" t="n">
        <v>3238</v>
      </c>
      <c r="D1688" s="17" t="s">
        <v>827</v>
      </c>
      <c r="E1688" s="18" t="s">
        <v>17</v>
      </c>
      <c r="F1688" s="18" t="n">
        <v>1</v>
      </c>
      <c r="G1688" s="21" t="n">
        <v>1298</v>
      </c>
      <c r="H1688" s="21" t="n">
        <f aca="false">G1688*F1688</f>
        <v>1298</v>
      </c>
      <c r="I1688" s="18" t="s">
        <v>794</v>
      </c>
    </row>
    <row r="1689" customFormat="false" ht="31.8" hidden="false" customHeight="true" outlineLevel="0" collapsed="false">
      <c r="A1689" s="20" t="s">
        <v>128</v>
      </c>
      <c r="B1689" s="15" t="s">
        <v>52</v>
      </c>
      <c r="C1689" s="16" t="n">
        <v>3239</v>
      </c>
      <c r="D1689" s="17" t="s">
        <v>827</v>
      </c>
      <c r="E1689" s="18" t="s">
        <v>17</v>
      </c>
      <c r="F1689" s="18" t="n">
        <v>1</v>
      </c>
      <c r="G1689" s="21" t="n">
        <v>1298</v>
      </c>
      <c r="H1689" s="21" t="n">
        <f aca="false">G1689*F1689</f>
        <v>1298</v>
      </c>
      <c r="I1689" s="18" t="s">
        <v>794</v>
      </c>
    </row>
    <row r="1690" customFormat="false" ht="31.8" hidden="false" customHeight="true" outlineLevel="0" collapsed="false">
      <c r="A1690" s="20" t="s">
        <v>60</v>
      </c>
      <c r="B1690" s="15" t="s">
        <v>52</v>
      </c>
      <c r="C1690" s="16" t="n">
        <v>3240</v>
      </c>
      <c r="D1690" s="17" t="s">
        <v>827</v>
      </c>
      <c r="E1690" s="18" t="s">
        <v>17</v>
      </c>
      <c r="F1690" s="18" t="n">
        <v>1</v>
      </c>
      <c r="G1690" s="21" t="n">
        <v>1298</v>
      </c>
      <c r="H1690" s="21" t="n">
        <f aca="false">G1690*F1690</f>
        <v>1298</v>
      </c>
      <c r="I1690" s="18" t="s">
        <v>794</v>
      </c>
    </row>
    <row r="1691" customFormat="false" ht="31.8" hidden="false" customHeight="true" outlineLevel="0" collapsed="false">
      <c r="A1691" s="20" t="s">
        <v>136</v>
      </c>
      <c r="B1691" s="15" t="s">
        <v>52</v>
      </c>
      <c r="C1691" s="16" t="n">
        <v>3241</v>
      </c>
      <c r="D1691" s="17" t="s">
        <v>827</v>
      </c>
      <c r="E1691" s="18" t="s">
        <v>17</v>
      </c>
      <c r="F1691" s="18" t="n">
        <v>1</v>
      </c>
      <c r="G1691" s="21" t="n">
        <v>1298</v>
      </c>
      <c r="H1691" s="21" t="n">
        <f aca="false">G1691*F1691</f>
        <v>1298</v>
      </c>
      <c r="I1691" s="18" t="s">
        <v>794</v>
      </c>
    </row>
    <row r="1692" customFormat="false" ht="31.8" hidden="false" customHeight="true" outlineLevel="0" collapsed="false">
      <c r="A1692" s="20" t="s">
        <v>128</v>
      </c>
      <c r="B1692" s="15" t="s">
        <v>52</v>
      </c>
      <c r="C1692" s="16" t="n">
        <v>3242</v>
      </c>
      <c r="D1692" s="17" t="s">
        <v>827</v>
      </c>
      <c r="E1692" s="18" t="s">
        <v>17</v>
      </c>
      <c r="F1692" s="18" t="n">
        <v>1</v>
      </c>
      <c r="G1692" s="21" t="n">
        <v>1298</v>
      </c>
      <c r="H1692" s="21" t="n">
        <f aca="false">G1692*F1692</f>
        <v>1298</v>
      </c>
      <c r="I1692" s="18" t="s">
        <v>794</v>
      </c>
    </row>
    <row r="1693" customFormat="false" ht="31.8" hidden="false" customHeight="true" outlineLevel="0" collapsed="false">
      <c r="A1693" s="20" t="s">
        <v>128</v>
      </c>
      <c r="B1693" s="15" t="s">
        <v>52</v>
      </c>
      <c r="C1693" s="16" t="n">
        <v>3243</v>
      </c>
      <c r="D1693" s="17" t="s">
        <v>828</v>
      </c>
      <c r="E1693" s="18" t="s">
        <v>17</v>
      </c>
      <c r="F1693" s="18" t="n">
        <v>1</v>
      </c>
      <c r="G1693" s="21" t="n">
        <f aca="false">1298+15</f>
        <v>1313</v>
      </c>
      <c r="H1693" s="21" t="n">
        <f aca="false">G1693*F1693</f>
        <v>1313</v>
      </c>
      <c r="I1693" s="14" t="s">
        <v>829</v>
      </c>
    </row>
    <row r="1694" customFormat="false" ht="31.8" hidden="false" customHeight="true" outlineLevel="0" collapsed="false">
      <c r="A1694" s="20" t="s">
        <v>128</v>
      </c>
      <c r="B1694" s="15" t="s">
        <v>52</v>
      </c>
      <c r="C1694" s="16" t="n">
        <v>3244</v>
      </c>
      <c r="D1694" s="17" t="s">
        <v>828</v>
      </c>
      <c r="E1694" s="18" t="s">
        <v>17</v>
      </c>
      <c r="F1694" s="18" t="n">
        <v>1</v>
      </c>
      <c r="G1694" s="21" t="n">
        <f aca="false">1298+15</f>
        <v>1313</v>
      </c>
      <c r="H1694" s="21" t="n">
        <f aca="false">G1694*F1694</f>
        <v>1313</v>
      </c>
      <c r="I1694" s="14" t="s">
        <v>829</v>
      </c>
    </row>
    <row r="1695" customFormat="false" ht="31.8" hidden="false" customHeight="true" outlineLevel="0" collapsed="false">
      <c r="A1695" s="20" t="s">
        <v>128</v>
      </c>
      <c r="B1695" s="15" t="s">
        <v>52</v>
      </c>
      <c r="C1695" s="16" t="n">
        <v>3245</v>
      </c>
      <c r="D1695" s="17" t="s">
        <v>828</v>
      </c>
      <c r="E1695" s="18" t="s">
        <v>17</v>
      </c>
      <c r="F1695" s="18" t="n">
        <v>1</v>
      </c>
      <c r="G1695" s="21" t="n">
        <v>1298</v>
      </c>
      <c r="H1695" s="21" t="n">
        <f aca="false">G1695*F1695</f>
        <v>1298</v>
      </c>
      <c r="I1695" s="18" t="s">
        <v>794</v>
      </c>
    </row>
    <row r="1696" customFormat="false" ht="31.8" hidden="false" customHeight="true" outlineLevel="0" collapsed="false">
      <c r="A1696" s="20" t="s">
        <v>98</v>
      </c>
      <c r="B1696" s="15" t="s">
        <v>52</v>
      </c>
      <c r="C1696" s="16" t="n">
        <v>3246</v>
      </c>
      <c r="D1696" s="17" t="s">
        <v>827</v>
      </c>
      <c r="E1696" s="18" t="s">
        <v>17</v>
      </c>
      <c r="F1696" s="18" t="n">
        <v>1</v>
      </c>
      <c r="G1696" s="21" t="n">
        <v>1298</v>
      </c>
      <c r="H1696" s="21" t="n">
        <f aca="false">G1696*F1696</f>
        <v>1298</v>
      </c>
      <c r="I1696" s="18" t="s">
        <v>794</v>
      </c>
    </row>
    <row r="1697" customFormat="false" ht="31.8" hidden="false" customHeight="true" outlineLevel="0" collapsed="false">
      <c r="A1697" s="20" t="s">
        <v>128</v>
      </c>
      <c r="B1697" s="15" t="s">
        <v>52</v>
      </c>
      <c r="C1697" s="16" t="n">
        <v>3247</v>
      </c>
      <c r="D1697" s="17" t="s">
        <v>827</v>
      </c>
      <c r="E1697" s="18" t="s">
        <v>17</v>
      </c>
      <c r="F1697" s="18" t="n">
        <v>1</v>
      </c>
      <c r="G1697" s="21" t="n">
        <v>1298</v>
      </c>
      <c r="H1697" s="21" t="n">
        <f aca="false">G1697*F1697</f>
        <v>1298</v>
      </c>
      <c r="I1697" s="18" t="s">
        <v>794</v>
      </c>
    </row>
    <row r="1698" customFormat="false" ht="31.8" hidden="false" customHeight="true" outlineLevel="0" collapsed="false">
      <c r="A1698" s="20" t="s">
        <v>136</v>
      </c>
      <c r="B1698" s="15" t="s">
        <v>52</v>
      </c>
      <c r="C1698" s="16" t="n">
        <v>3248</v>
      </c>
      <c r="D1698" s="17" t="s">
        <v>828</v>
      </c>
      <c r="E1698" s="18" t="s">
        <v>17</v>
      </c>
      <c r="F1698" s="18" t="n">
        <v>1</v>
      </c>
      <c r="G1698" s="21" t="n">
        <f aca="false">1298+15</f>
        <v>1313</v>
      </c>
      <c r="H1698" s="21" t="n">
        <f aca="false">G1698*F1698</f>
        <v>1313</v>
      </c>
      <c r="I1698" s="14" t="s">
        <v>829</v>
      </c>
    </row>
    <row r="1699" customFormat="false" ht="31.8" hidden="false" customHeight="true" outlineLevel="0" collapsed="false">
      <c r="A1699" s="20" t="s">
        <v>98</v>
      </c>
      <c r="B1699" s="15" t="s">
        <v>52</v>
      </c>
      <c r="C1699" s="16" t="n">
        <v>3249</v>
      </c>
      <c r="D1699" s="17" t="s">
        <v>827</v>
      </c>
      <c r="E1699" s="18" t="s">
        <v>17</v>
      </c>
      <c r="F1699" s="18" t="n">
        <v>1</v>
      </c>
      <c r="G1699" s="21" t="n">
        <v>1298</v>
      </c>
      <c r="H1699" s="21" t="n">
        <f aca="false">G1699*F1699</f>
        <v>1298</v>
      </c>
      <c r="I1699" s="18" t="s">
        <v>794</v>
      </c>
    </row>
    <row r="1700" customFormat="false" ht="31.8" hidden="false" customHeight="true" outlineLevel="0" collapsed="false">
      <c r="A1700" s="20" t="s">
        <v>61</v>
      </c>
      <c r="B1700" s="15" t="s">
        <v>52</v>
      </c>
      <c r="C1700" s="16" t="n">
        <v>3250</v>
      </c>
      <c r="D1700" s="17" t="s">
        <v>827</v>
      </c>
      <c r="E1700" s="18" t="s">
        <v>17</v>
      </c>
      <c r="F1700" s="18" t="n">
        <v>1</v>
      </c>
      <c r="G1700" s="21" t="n">
        <v>1298</v>
      </c>
      <c r="H1700" s="21" t="n">
        <f aca="false">G1700*F1700</f>
        <v>1298</v>
      </c>
      <c r="I1700" s="18" t="s">
        <v>794</v>
      </c>
    </row>
    <row r="1701" customFormat="false" ht="31.8" hidden="false" customHeight="true" outlineLevel="0" collapsed="false">
      <c r="A1701" s="20" t="s">
        <v>709</v>
      </c>
      <c r="B1701" s="15" t="s">
        <v>31</v>
      </c>
      <c r="C1701" s="16" t="n">
        <v>3251</v>
      </c>
      <c r="D1701" s="17" t="s">
        <v>830</v>
      </c>
      <c r="E1701" s="18" t="s">
        <v>17</v>
      </c>
      <c r="F1701" s="18" t="n">
        <v>1</v>
      </c>
      <c r="G1701" s="19" t="n">
        <v>1000</v>
      </c>
      <c r="H1701" s="19" t="n">
        <f aca="false">G1701*F1701</f>
        <v>1000</v>
      </c>
      <c r="I1701" s="18" t="s">
        <v>794</v>
      </c>
    </row>
    <row r="1702" customFormat="false" ht="31.8" hidden="false" customHeight="true" outlineLevel="0" collapsed="false">
      <c r="A1702" s="20" t="s">
        <v>81</v>
      </c>
      <c r="B1702" s="15" t="s">
        <v>70</v>
      </c>
      <c r="C1702" s="16" t="n">
        <v>3272</v>
      </c>
      <c r="D1702" s="17" t="s">
        <v>831</v>
      </c>
      <c r="E1702" s="18" t="s">
        <v>17</v>
      </c>
      <c r="F1702" s="18" t="n">
        <v>1</v>
      </c>
      <c r="G1702" s="19" t="n">
        <v>592.8</v>
      </c>
      <c r="H1702" s="19" t="n">
        <f aca="false">+G1702*F1702</f>
        <v>592.8</v>
      </c>
      <c r="I1702" s="18" t="s">
        <v>794</v>
      </c>
    </row>
    <row r="1703" customFormat="false" ht="31.8" hidden="false" customHeight="true" outlineLevel="0" collapsed="false">
      <c r="A1703" s="20" t="s">
        <v>832</v>
      </c>
      <c r="B1703" s="15" t="s">
        <v>70</v>
      </c>
      <c r="C1703" s="16" t="n">
        <v>3275</v>
      </c>
      <c r="D1703" s="17" t="s">
        <v>831</v>
      </c>
      <c r="E1703" s="18" t="s">
        <v>17</v>
      </c>
      <c r="F1703" s="18" t="n">
        <v>1</v>
      </c>
      <c r="G1703" s="19" t="n">
        <v>592.8</v>
      </c>
      <c r="H1703" s="19" t="n">
        <v>592.8</v>
      </c>
      <c r="I1703" s="18" t="s">
        <v>794</v>
      </c>
    </row>
    <row r="1704" customFormat="false" ht="31.8" hidden="false" customHeight="true" outlineLevel="0" collapsed="false">
      <c r="A1704" s="20" t="s">
        <v>833</v>
      </c>
      <c r="B1704" s="15" t="s">
        <v>70</v>
      </c>
      <c r="C1704" s="16" t="n">
        <v>3279</v>
      </c>
      <c r="D1704" s="17" t="s">
        <v>831</v>
      </c>
      <c r="E1704" s="18" t="s">
        <v>17</v>
      </c>
      <c r="F1704" s="18" t="n">
        <v>1</v>
      </c>
      <c r="G1704" s="19" t="n">
        <v>592.8</v>
      </c>
      <c r="H1704" s="19" t="n">
        <f aca="false">G1704*F1704</f>
        <v>592.8</v>
      </c>
      <c r="I1704" s="18" t="s">
        <v>794</v>
      </c>
    </row>
    <row r="1705" customFormat="false" ht="31.8" hidden="false" customHeight="true" outlineLevel="0" collapsed="false">
      <c r="A1705" s="20" t="s">
        <v>51</v>
      </c>
      <c r="B1705" s="15" t="s">
        <v>70</v>
      </c>
      <c r="C1705" s="16" t="n">
        <v>3280</v>
      </c>
      <c r="D1705" s="17" t="s">
        <v>831</v>
      </c>
      <c r="E1705" s="18" t="s">
        <v>17</v>
      </c>
      <c r="F1705" s="18" t="n">
        <v>1</v>
      </c>
      <c r="G1705" s="19" t="n">
        <v>592.8</v>
      </c>
      <c r="H1705" s="19" t="n">
        <f aca="false">G1705*F1705</f>
        <v>592.8</v>
      </c>
      <c r="I1705" s="18" t="s">
        <v>794</v>
      </c>
    </row>
    <row r="1706" customFormat="false" ht="31.8" hidden="false" customHeight="true" outlineLevel="0" collapsed="false">
      <c r="A1706" s="20" t="s">
        <v>123</v>
      </c>
      <c r="B1706" s="15" t="s">
        <v>70</v>
      </c>
      <c r="C1706" s="16" t="n">
        <v>3281</v>
      </c>
      <c r="D1706" s="17" t="s">
        <v>831</v>
      </c>
      <c r="E1706" s="18" t="s">
        <v>17</v>
      </c>
      <c r="F1706" s="18" t="n">
        <v>1</v>
      </c>
      <c r="G1706" s="19" t="n">
        <v>592.8</v>
      </c>
      <c r="H1706" s="19" t="n">
        <f aca="false">G1706*F1706</f>
        <v>592.8</v>
      </c>
      <c r="I1706" s="18" t="s">
        <v>794</v>
      </c>
    </row>
    <row r="1707" customFormat="false" ht="31.8" hidden="false" customHeight="true" outlineLevel="0" collapsed="false">
      <c r="A1707" s="33" t="s">
        <v>76</v>
      </c>
      <c r="B1707" s="15" t="s">
        <v>70</v>
      </c>
      <c r="C1707" s="16" t="n">
        <v>3282</v>
      </c>
      <c r="D1707" s="17" t="s">
        <v>831</v>
      </c>
      <c r="E1707" s="18" t="s">
        <v>17</v>
      </c>
      <c r="F1707" s="18" t="n">
        <v>1</v>
      </c>
      <c r="G1707" s="19" t="n">
        <v>592.8</v>
      </c>
      <c r="H1707" s="19" t="n">
        <f aca="false">G1707*F1707</f>
        <v>592.8</v>
      </c>
      <c r="I1707" s="18" t="s">
        <v>794</v>
      </c>
    </row>
    <row r="1708" customFormat="false" ht="31.8" hidden="false" customHeight="true" outlineLevel="0" collapsed="false">
      <c r="A1708" s="20" t="s">
        <v>834</v>
      </c>
      <c r="B1708" s="15" t="s">
        <v>70</v>
      </c>
      <c r="C1708" s="16" t="n">
        <v>3284</v>
      </c>
      <c r="D1708" s="17" t="s">
        <v>831</v>
      </c>
      <c r="E1708" s="18" t="s">
        <v>17</v>
      </c>
      <c r="F1708" s="18" t="n">
        <v>1</v>
      </c>
      <c r="G1708" s="19" t="n">
        <v>592.8</v>
      </c>
      <c r="H1708" s="19" t="n">
        <f aca="false">G1708*F1708</f>
        <v>592.8</v>
      </c>
      <c r="I1708" s="18" t="s">
        <v>794</v>
      </c>
    </row>
    <row r="1709" customFormat="false" ht="31.8" hidden="false" customHeight="true" outlineLevel="0" collapsed="false">
      <c r="A1709" s="20" t="s">
        <v>67</v>
      </c>
      <c r="B1709" s="15" t="s">
        <v>70</v>
      </c>
      <c r="C1709" s="16" t="n">
        <v>3285</v>
      </c>
      <c r="D1709" s="17" t="s">
        <v>835</v>
      </c>
      <c r="E1709" s="18" t="s">
        <v>17</v>
      </c>
      <c r="F1709" s="18" t="n">
        <v>1</v>
      </c>
      <c r="G1709" s="19" t="n">
        <v>213</v>
      </c>
      <c r="H1709" s="19" t="n">
        <f aca="false">G1709*F1709</f>
        <v>213</v>
      </c>
      <c r="I1709" s="18" t="s">
        <v>794</v>
      </c>
    </row>
    <row r="1710" customFormat="false" ht="31.8" hidden="false" customHeight="true" outlineLevel="0" collapsed="false">
      <c r="A1710" s="20" t="s">
        <v>55</v>
      </c>
      <c r="B1710" s="15" t="s">
        <v>70</v>
      </c>
      <c r="C1710" s="16" t="n">
        <v>3286</v>
      </c>
      <c r="D1710" s="17" t="s">
        <v>835</v>
      </c>
      <c r="E1710" s="18" t="s">
        <v>17</v>
      </c>
      <c r="F1710" s="18" t="n">
        <v>1</v>
      </c>
      <c r="G1710" s="19" t="n">
        <v>213</v>
      </c>
      <c r="H1710" s="19" t="n">
        <f aca="false">G1710*F1710</f>
        <v>213</v>
      </c>
      <c r="I1710" s="18" t="s">
        <v>794</v>
      </c>
    </row>
    <row r="1711" customFormat="false" ht="31.8" hidden="false" customHeight="true" outlineLevel="0" collapsed="false">
      <c r="A1711" s="20" t="s">
        <v>67</v>
      </c>
      <c r="B1711" s="15" t="s">
        <v>70</v>
      </c>
      <c r="C1711" s="16" t="n">
        <v>3287</v>
      </c>
      <c r="D1711" s="17" t="s">
        <v>836</v>
      </c>
      <c r="E1711" s="18" t="s">
        <v>17</v>
      </c>
      <c r="F1711" s="18" t="n">
        <v>1</v>
      </c>
      <c r="G1711" s="19" t="n">
        <v>440</v>
      </c>
      <c r="H1711" s="19" t="n">
        <f aca="false">G1711*F1711</f>
        <v>440</v>
      </c>
      <c r="I1711" s="18" t="s">
        <v>794</v>
      </c>
    </row>
    <row r="1712" customFormat="false" ht="31.8" hidden="false" customHeight="true" outlineLevel="0" collapsed="false">
      <c r="A1712" s="20" t="s">
        <v>119</v>
      </c>
      <c r="B1712" s="15" t="s">
        <v>70</v>
      </c>
      <c r="C1712" s="16" t="n">
        <v>3326</v>
      </c>
      <c r="D1712" s="17" t="s">
        <v>837</v>
      </c>
      <c r="E1712" s="18" t="s">
        <v>17</v>
      </c>
      <c r="F1712" s="18" t="n">
        <v>1</v>
      </c>
      <c r="G1712" s="19" t="n">
        <v>55</v>
      </c>
      <c r="H1712" s="19" t="n">
        <v>55</v>
      </c>
      <c r="I1712" s="18" t="s">
        <v>794</v>
      </c>
    </row>
    <row r="1713" customFormat="false" ht="31.8" hidden="false" customHeight="true" outlineLevel="0" collapsed="false">
      <c r="A1713" s="20" t="s">
        <v>128</v>
      </c>
      <c r="B1713" s="15" t="s">
        <v>70</v>
      </c>
      <c r="C1713" s="16" t="n">
        <v>3327</v>
      </c>
      <c r="D1713" s="17" t="s">
        <v>837</v>
      </c>
      <c r="E1713" s="18" t="s">
        <v>17</v>
      </c>
      <c r="F1713" s="18" t="n">
        <v>1</v>
      </c>
      <c r="G1713" s="19" t="n">
        <v>55</v>
      </c>
      <c r="H1713" s="19" t="n">
        <f aca="false">G1713*F1713</f>
        <v>55</v>
      </c>
      <c r="I1713" s="18" t="s">
        <v>794</v>
      </c>
    </row>
    <row r="1714" customFormat="false" ht="31.8" hidden="false" customHeight="true" outlineLevel="0" collapsed="false">
      <c r="A1714" s="20" t="s">
        <v>80</v>
      </c>
      <c r="B1714" s="15" t="s">
        <v>70</v>
      </c>
      <c r="C1714" s="16" t="n">
        <v>3328</v>
      </c>
      <c r="D1714" s="17" t="s">
        <v>837</v>
      </c>
      <c r="E1714" s="18" t="s">
        <v>17</v>
      </c>
      <c r="F1714" s="18" t="n">
        <v>1</v>
      </c>
      <c r="G1714" s="19" t="n">
        <v>55</v>
      </c>
      <c r="H1714" s="19" t="n">
        <f aca="false">G1714*F1714</f>
        <v>55</v>
      </c>
      <c r="I1714" s="18" t="s">
        <v>794</v>
      </c>
    </row>
    <row r="1715" customFormat="false" ht="31.8" hidden="false" customHeight="true" outlineLevel="0" collapsed="false">
      <c r="A1715" s="20" t="s">
        <v>119</v>
      </c>
      <c r="B1715" s="15" t="s">
        <v>70</v>
      </c>
      <c r="C1715" s="16" t="n">
        <v>3329</v>
      </c>
      <c r="D1715" s="17" t="s">
        <v>838</v>
      </c>
      <c r="E1715" s="18" t="s">
        <v>17</v>
      </c>
      <c r="F1715" s="18" t="n">
        <v>1</v>
      </c>
      <c r="G1715" s="19" t="n">
        <v>115</v>
      </c>
      <c r="H1715" s="19" t="n">
        <v>115</v>
      </c>
      <c r="I1715" s="18" t="s">
        <v>794</v>
      </c>
    </row>
    <row r="1716" customFormat="false" ht="31.8" hidden="false" customHeight="true" outlineLevel="0" collapsed="false">
      <c r="A1716" s="20" t="s">
        <v>119</v>
      </c>
      <c r="B1716" s="15" t="s">
        <v>70</v>
      </c>
      <c r="C1716" s="16" t="n">
        <v>3330</v>
      </c>
      <c r="D1716" s="17" t="s">
        <v>838</v>
      </c>
      <c r="E1716" s="18" t="s">
        <v>17</v>
      </c>
      <c r="F1716" s="18" t="n">
        <v>1</v>
      </c>
      <c r="G1716" s="19" t="n">
        <v>115</v>
      </c>
      <c r="H1716" s="19" t="n">
        <v>115</v>
      </c>
      <c r="I1716" s="18" t="s">
        <v>794</v>
      </c>
    </row>
    <row r="1717" customFormat="false" ht="31.8" hidden="false" customHeight="true" outlineLevel="0" collapsed="false">
      <c r="A1717" s="20" t="s">
        <v>80</v>
      </c>
      <c r="B1717" s="15" t="s">
        <v>70</v>
      </c>
      <c r="C1717" s="16" t="n">
        <v>3331</v>
      </c>
      <c r="D1717" s="17" t="s">
        <v>838</v>
      </c>
      <c r="E1717" s="18" t="s">
        <v>17</v>
      </c>
      <c r="F1717" s="18" t="n">
        <v>1</v>
      </c>
      <c r="G1717" s="19" t="n">
        <v>115</v>
      </c>
      <c r="H1717" s="19" t="n">
        <v>115</v>
      </c>
      <c r="I1717" s="18" t="s">
        <v>794</v>
      </c>
    </row>
    <row r="1718" customFormat="false" ht="31.8" hidden="false" customHeight="true" outlineLevel="0" collapsed="false">
      <c r="A1718" s="20" t="s">
        <v>119</v>
      </c>
      <c r="B1718" s="15" t="s">
        <v>70</v>
      </c>
      <c r="C1718" s="16" t="n">
        <v>3332</v>
      </c>
      <c r="D1718" s="17" t="s">
        <v>838</v>
      </c>
      <c r="E1718" s="18" t="s">
        <v>17</v>
      </c>
      <c r="F1718" s="18" t="n">
        <v>1</v>
      </c>
      <c r="G1718" s="19" t="n">
        <v>115</v>
      </c>
      <c r="H1718" s="19" t="n">
        <v>115</v>
      </c>
      <c r="I1718" s="18" t="s">
        <v>794</v>
      </c>
    </row>
    <row r="1719" customFormat="false" ht="31.8" hidden="false" customHeight="true" outlineLevel="0" collapsed="false">
      <c r="A1719" s="20" t="s">
        <v>80</v>
      </c>
      <c r="B1719" s="15" t="s">
        <v>70</v>
      </c>
      <c r="C1719" s="16" t="n">
        <v>3333</v>
      </c>
      <c r="D1719" s="17" t="s">
        <v>838</v>
      </c>
      <c r="E1719" s="18" t="s">
        <v>17</v>
      </c>
      <c r="F1719" s="18" t="n">
        <v>1</v>
      </c>
      <c r="G1719" s="19" t="n">
        <v>115</v>
      </c>
      <c r="H1719" s="19" t="n">
        <v>115</v>
      </c>
      <c r="I1719" s="18" t="s">
        <v>794</v>
      </c>
    </row>
    <row r="1720" customFormat="false" ht="31.8" hidden="false" customHeight="true" outlineLevel="0" collapsed="false">
      <c r="A1720" s="20" t="s">
        <v>80</v>
      </c>
      <c r="B1720" s="15" t="s">
        <v>70</v>
      </c>
      <c r="C1720" s="16" t="n">
        <v>3334</v>
      </c>
      <c r="D1720" s="17" t="s">
        <v>838</v>
      </c>
      <c r="E1720" s="18" t="s">
        <v>17</v>
      </c>
      <c r="F1720" s="18" t="n">
        <v>1</v>
      </c>
      <c r="G1720" s="19" t="n">
        <v>115</v>
      </c>
      <c r="H1720" s="19" t="n">
        <v>115</v>
      </c>
      <c r="I1720" s="18" t="s">
        <v>794</v>
      </c>
    </row>
    <row r="1721" customFormat="false" ht="31.8" hidden="false" customHeight="true" outlineLevel="0" collapsed="false">
      <c r="A1721" s="20" t="s">
        <v>119</v>
      </c>
      <c r="B1721" s="15" t="s">
        <v>70</v>
      </c>
      <c r="C1721" s="16" t="n">
        <v>3335</v>
      </c>
      <c r="D1721" s="17" t="s">
        <v>838</v>
      </c>
      <c r="E1721" s="18" t="s">
        <v>17</v>
      </c>
      <c r="F1721" s="18" t="n">
        <v>1</v>
      </c>
      <c r="G1721" s="19" t="n">
        <v>115</v>
      </c>
      <c r="H1721" s="19" t="n">
        <v>115</v>
      </c>
      <c r="I1721" s="18" t="s">
        <v>794</v>
      </c>
    </row>
    <row r="1722" customFormat="false" ht="31.8" hidden="false" customHeight="true" outlineLevel="0" collapsed="false">
      <c r="A1722" s="20" t="s">
        <v>119</v>
      </c>
      <c r="B1722" s="15" t="s">
        <v>70</v>
      </c>
      <c r="C1722" s="16" t="n">
        <v>3336</v>
      </c>
      <c r="D1722" s="17" t="s">
        <v>838</v>
      </c>
      <c r="E1722" s="18" t="s">
        <v>17</v>
      </c>
      <c r="F1722" s="18" t="n">
        <v>1</v>
      </c>
      <c r="G1722" s="19" t="n">
        <v>115</v>
      </c>
      <c r="H1722" s="19" t="n">
        <v>115</v>
      </c>
      <c r="I1722" s="18" t="s">
        <v>794</v>
      </c>
    </row>
    <row r="1723" customFormat="false" ht="31.8" hidden="false" customHeight="true" outlineLevel="0" collapsed="false">
      <c r="A1723" s="20" t="s">
        <v>119</v>
      </c>
      <c r="B1723" s="15" t="s">
        <v>70</v>
      </c>
      <c r="C1723" s="16" t="n">
        <v>3337</v>
      </c>
      <c r="D1723" s="17" t="s">
        <v>838</v>
      </c>
      <c r="E1723" s="18" t="s">
        <v>17</v>
      </c>
      <c r="F1723" s="18" t="n">
        <v>1</v>
      </c>
      <c r="G1723" s="19" t="n">
        <v>115</v>
      </c>
      <c r="H1723" s="19" t="n">
        <v>115</v>
      </c>
      <c r="I1723" s="18" t="s">
        <v>794</v>
      </c>
    </row>
    <row r="1724" customFormat="false" ht="31.8" hidden="false" customHeight="true" outlineLevel="0" collapsed="false">
      <c r="A1724" s="20" t="s">
        <v>119</v>
      </c>
      <c r="B1724" s="15" t="s">
        <v>70</v>
      </c>
      <c r="C1724" s="16" t="n">
        <v>3338</v>
      </c>
      <c r="D1724" s="17" t="s">
        <v>838</v>
      </c>
      <c r="E1724" s="18" t="s">
        <v>17</v>
      </c>
      <c r="F1724" s="18" t="n">
        <v>1</v>
      </c>
      <c r="G1724" s="19" t="n">
        <v>115</v>
      </c>
      <c r="H1724" s="19" t="n">
        <v>115</v>
      </c>
      <c r="I1724" s="18" t="s">
        <v>794</v>
      </c>
    </row>
    <row r="1725" customFormat="false" ht="31.8" hidden="false" customHeight="true" outlineLevel="0" collapsed="false">
      <c r="A1725" s="20" t="s">
        <v>119</v>
      </c>
      <c r="B1725" s="15" t="s">
        <v>70</v>
      </c>
      <c r="C1725" s="16" t="n">
        <v>3339</v>
      </c>
      <c r="D1725" s="17" t="s">
        <v>838</v>
      </c>
      <c r="E1725" s="18" t="s">
        <v>17</v>
      </c>
      <c r="F1725" s="18" t="n">
        <v>1</v>
      </c>
      <c r="G1725" s="19" t="n">
        <v>115</v>
      </c>
      <c r="H1725" s="19" t="n">
        <v>115</v>
      </c>
      <c r="I1725" s="18" t="s">
        <v>794</v>
      </c>
    </row>
    <row r="1726" customFormat="false" ht="31.8" hidden="false" customHeight="true" outlineLevel="0" collapsed="false">
      <c r="A1726" s="20" t="s">
        <v>119</v>
      </c>
      <c r="B1726" s="15" t="s">
        <v>70</v>
      </c>
      <c r="C1726" s="16" t="n">
        <v>3340</v>
      </c>
      <c r="D1726" s="17" t="s">
        <v>838</v>
      </c>
      <c r="E1726" s="18" t="s">
        <v>17</v>
      </c>
      <c r="F1726" s="18" t="n">
        <v>1</v>
      </c>
      <c r="G1726" s="19" t="n">
        <v>115</v>
      </c>
      <c r="H1726" s="19" t="n">
        <v>115</v>
      </c>
      <c r="I1726" s="18" t="s">
        <v>794</v>
      </c>
    </row>
    <row r="1727" customFormat="false" ht="31.8" hidden="false" customHeight="true" outlineLevel="0" collapsed="false">
      <c r="A1727" s="20" t="s">
        <v>80</v>
      </c>
      <c r="B1727" s="15" t="s">
        <v>70</v>
      </c>
      <c r="C1727" s="16" t="n">
        <v>3341</v>
      </c>
      <c r="D1727" s="17" t="s">
        <v>838</v>
      </c>
      <c r="E1727" s="18" t="s">
        <v>17</v>
      </c>
      <c r="F1727" s="18" t="n">
        <v>1</v>
      </c>
      <c r="G1727" s="19" t="n">
        <v>115</v>
      </c>
      <c r="H1727" s="19" t="n">
        <v>115</v>
      </c>
      <c r="I1727" s="18" t="s">
        <v>794</v>
      </c>
    </row>
    <row r="1728" customFormat="false" ht="31.8" hidden="false" customHeight="true" outlineLevel="0" collapsed="false">
      <c r="A1728" s="20" t="s">
        <v>80</v>
      </c>
      <c r="B1728" s="15" t="s">
        <v>70</v>
      </c>
      <c r="C1728" s="16" t="n">
        <v>3342</v>
      </c>
      <c r="D1728" s="17" t="s">
        <v>838</v>
      </c>
      <c r="E1728" s="18" t="s">
        <v>17</v>
      </c>
      <c r="F1728" s="18" t="n">
        <v>1</v>
      </c>
      <c r="G1728" s="19" t="n">
        <v>115</v>
      </c>
      <c r="H1728" s="19" t="n">
        <v>115</v>
      </c>
      <c r="I1728" s="18" t="s">
        <v>794</v>
      </c>
    </row>
    <row r="1729" customFormat="false" ht="31.8" hidden="false" customHeight="true" outlineLevel="0" collapsed="false">
      <c r="A1729" s="20" t="s">
        <v>119</v>
      </c>
      <c r="B1729" s="15" t="s">
        <v>70</v>
      </c>
      <c r="C1729" s="16" t="n">
        <v>3343</v>
      </c>
      <c r="D1729" s="17" t="s">
        <v>838</v>
      </c>
      <c r="E1729" s="18" t="s">
        <v>17</v>
      </c>
      <c r="F1729" s="18" t="n">
        <v>1</v>
      </c>
      <c r="G1729" s="19" t="n">
        <v>115</v>
      </c>
      <c r="H1729" s="19" t="n">
        <v>115</v>
      </c>
      <c r="I1729" s="18" t="s">
        <v>794</v>
      </c>
    </row>
    <row r="1730" customFormat="false" ht="31.8" hidden="false" customHeight="true" outlineLevel="0" collapsed="false">
      <c r="A1730" s="20" t="s">
        <v>80</v>
      </c>
      <c r="B1730" s="15" t="s">
        <v>70</v>
      </c>
      <c r="C1730" s="16" t="n">
        <v>3344</v>
      </c>
      <c r="D1730" s="17" t="s">
        <v>838</v>
      </c>
      <c r="E1730" s="18" t="s">
        <v>17</v>
      </c>
      <c r="F1730" s="18" t="n">
        <v>1</v>
      </c>
      <c r="G1730" s="19" t="n">
        <v>115</v>
      </c>
      <c r="H1730" s="19" t="n">
        <v>115</v>
      </c>
      <c r="I1730" s="18" t="s">
        <v>794</v>
      </c>
    </row>
    <row r="1731" customFormat="false" ht="31.8" hidden="false" customHeight="true" outlineLevel="0" collapsed="false">
      <c r="A1731" s="20" t="s">
        <v>119</v>
      </c>
      <c r="B1731" s="15" t="s">
        <v>70</v>
      </c>
      <c r="C1731" s="16" t="n">
        <v>3345</v>
      </c>
      <c r="D1731" s="17" t="s">
        <v>838</v>
      </c>
      <c r="E1731" s="18" t="s">
        <v>17</v>
      </c>
      <c r="F1731" s="18" t="n">
        <v>1</v>
      </c>
      <c r="G1731" s="19" t="n">
        <v>115</v>
      </c>
      <c r="H1731" s="19" t="n">
        <v>115</v>
      </c>
      <c r="I1731" s="18" t="s">
        <v>794</v>
      </c>
    </row>
    <row r="1732" customFormat="false" ht="31.8" hidden="false" customHeight="true" outlineLevel="0" collapsed="false">
      <c r="A1732" s="20" t="s">
        <v>119</v>
      </c>
      <c r="B1732" s="15" t="s">
        <v>70</v>
      </c>
      <c r="C1732" s="16" t="n">
        <v>3346</v>
      </c>
      <c r="D1732" s="17" t="s">
        <v>838</v>
      </c>
      <c r="E1732" s="18" t="s">
        <v>17</v>
      </c>
      <c r="F1732" s="18" t="n">
        <v>1</v>
      </c>
      <c r="G1732" s="19" t="n">
        <v>115</v>
      </c>
      <c r="H1732" s="19" t="n">
        <v>115</v>
      </c>
      <c r="I1732" s="18" t="s">
        <v>794</v>
      </c>
    </row>
    <row r="1733" customFormat="false" ht="31.8" hidden="false" customHeight="true" outlineLevel="0" collapsed="false">
      <c r="A1733" s="20" t="s">
        <v>119</v>
      </c>
      <c r="B1733" s="15" t="s">
        <v>70</v>
      </c>
      <c r="C1733" s="16" t="n">
        <v>3347</v>
      </c>
      <c r="D1733" s="17" t="s">
        <v>838</v>
      </c>
      <c r="E1733" s="18" t="s">
        <v>17</v>
      </c>
      <c r="F1733" s="18" t="n">
        <v>1</v>
      </c>
      <c r="G1733" s="19" t="n">
        <v>115</v>
      </c>
      <c r="H1733" s="19" t="n">
        <v>115</v>
      </c>
      <c r="I1733" s="18" t="s">
        <v>794</v>
      </c>
    </row>
    <row r="1734" customFormat="false" ht="31.8" hidden="false" customHeight="true" outlineLevel="0" collapsed="false">
      <c r="A1734" s="20" t="s">
        <v>122</v>
      </c>
      <c r="B1734" s="15" t="s">
        <v>70</v>
      </c>
      <c r="C1734" s="23" t="n">
        <v>3348</v>
      </c>
      <c r="D1734" s="24" t="s">
        <v>838</v>
      </c>
      <c r="E1734" s="18" t="s">
        <v>17</v>
      </c>
      <c r="F1734" s="18" t="n">
        <v>1</v>
      </c>
      <c r="G1734" s="19" t="n">
        <v>115</v>
      </c>
      <c r="H1734" s="19" t="n">
        <f aca="false">G1734*F1734</f>
        <v>115</v>
      </c>
      <c r="I1734" s="18" t="s">
        <v>794</v>
      </c>
    </row>
    <row r="1735" customFormat="false" ht="31.8" hidden="false" customHeight="true" outlineLevel="0" collapsed="false">
      <c r="A1735" s="20" t="s">
        <v>122</v>
      </c>
      <c r="B1735" s="15" t="s">
        <v>70</v>
      </c>
      <c r="C1735" s="23" t="n">
        <v>3349</v>
      </c>
      <c r="D1735" s="24" t="s">
        <v>838</v>
      </c>
      <c r="E1735" s="18" t="s">
        <v>17</v>
      </c>
      <c r="F1735" s="18" t="n">
        <v>1</v>
      </c>
      <c r="G1735" s="19" t="n">
        <v>115</v>
      </c>
      <c r="H1735" s="19" t="n">
        <f aca="false">G1735*F1735</f>
        <v>115</v>
      </c>
      <c r="I1735" s="18" t="s">
        <v>794</v>
      </c>
    </row>
    <row r="1736" customFormat="false" ht="31.8" hidden="false" customHeight="true" outlineLevel="0" collapsed="false">
      <c r="A1736" s="20" t="s">
        <v>122</v>
      </c>
      <c r="B1736" s="15" t="s">
        <v>70</v>
      </c>
      <c r="C1736" s="23" t="n">
        <v>3350</v>
      </c>
      <c r="D1736" s="24" t="s">
        <v>838</v>
      </c>
      <c r="E1736" s="18" t="s">
        <v>17</v>
      </c>
      <c r="F1736" s="18" t="n">
        <v>1</v>
      </c>
      <c r="G1736" s="19" t="n">
        <v>115</v>
      </c>
      <c r="H1736" s="19" t="n">
        <f aca="false">G1736*F1736</f>
        <v>115</v>
      </c>
      <c r="I1736" s="18" t="s">
        <v>794</v>
      </c>
    </row>
    <row r="1737" customFormat="false" ht="31.8" hidden="false" customHeight="true" outlineLevel="0" collapsed="false">
      <c r="A1737" s="20" t="s">
        <v>122</v>
      </c>
      <c r="B1737" s="15" t="s">
        <v>70</v>
      </c>
      <c r="C1737" s="23" t="n">
        <v>3351</v>
      </c>
      <c r="D1737" s="24" t="s">
        <v>838</v>
      </c>
      <c r="E1737" s="18" t="s">
        <v>17</v>
      </c>
      <c r="F1737" s="18" t="n">
        <v>1</v>
      </c>
      <c r="G1737" s="19" t="n">
        <v>115</v>
      </c>
      <c r="H1737" s="19" t="n">
        <f aca="false">G1737*F1737</f>
        <v>115</v>
      </c>
      <c r="I1737" s="18" t="s">
        <v>794</v>
      </c>
    </row>
    <row r="1738" customFormat="false" ht="31.8" hidden="false" customHeight="true" outlineLevel="0" collapsed="false">
      <c r="A1738" s="20" t="s">
        <v>122</v>
      </c>
      <c r="B1738" s="15" t="s">
        <v>70</v>
      </c>
      <c r="C1738" s="23" t="n">
        <v>3352</v>
      </c>
      <c r="D1738" s="24" t="s">
        <v>838</v>
      </c>
      <c r="E1738" s="18" t="s">
        <v>17</v>
      </c>
      <c r="F1738" s="18" t="n">
        <v>1</v>
      </c>
      <c r="G1738" s="19" t="n">
        <v>115</v>
      </c>
      <c r="H1738" s="19" t="n">
        <f aca="false">G1738*F1738</f>
        <v>115</v>
      </c>
      <c r="I1738" s="18" t="s">
        <v>794</v>
      </c>
    </row>
    <row r="1739" customFormat="false" ht="31.8" hidden="false" customHeight="true" outlineLevel="0" collapsed="false">
      <c r="A1739" s="20" t="s">
        <v>122</v>
      </c>
      <c r="B1739" s="15" t="s">
        <v>70</v>
      </c>
      <c r="C1739" s="23" t="n">
        <v>3353</v>
      </c>
      <c r="D1739" s="24" t="s">
        <v>838</v>
      </c>
      <c r="E1739" s="18" t="s">
        <v>17</v>
      </c>
      <c r="F1739" s="18" t="n">
        <v>1</v>
      </c>
      <c r="G1739" s="19" t="n">
        <v>115</v>
      </c>
      <c r="H1739" s="19" t="n">
        <f aca="false">G1739*F1739</f>
        <v>115</v>
      </c>
      <c r="I1739" s="18" t="s">
        <v>794</v>
      </c>
    </row>
    <row r="1740" customFormat="false" ht="31.8" hidden="false" customHeight="true" outlineLevel="0" collapsed="false">
      <c r="A1740" s="20" t="s">
        <v>122</v>
      </c>
      <c r="B1740" s="15" t="s">
        <v>70</v>
      </c>
      <c r="C1740" s="23" t="n">
        <v>3354</v>
      </c>
      <c r="D1740" s="24" t="s">
        <v>838</v>
      </c>
      <c r="E1740" s="18" t="s">
        <v>17</v>
      </c>
      <c r="F1740" s="18" t="n">
        <v>1</v>
      </c>
      <c r="G1740" s="19" t="n">
        <v>115</v>
      </c>
      <c r="H1740" s="19" t="n">
        <f aca="false">G1740*F1740</f>
        <v>115</v>
      </c>
      <c r="I1740" s="18" t="s">
        <v>794</v>
      </c>
    </row>
    <row r="1741" customFormat="false" ht="31.8" hidden="false" customHeight="true" outlineLevel="0" collapsed="false">
      <c r="A1741" s="20" t="s">
        <v>122</v>
      </c>
      <c r="B1741" s="15" t="s">
        <v>70</v>
      </c>
      <c r="C1741" s="23" t="n">
        <v>3355</v>
      </c>
      <c r="D1741" s="24" t="s">
        <v>838</v>
      </c>
      <c r="E1741" s="18" t="s">
        <v>17</v>
      </c>
      <c r="F1741" s="18" t="n">
        <v>1</v>
      </c>
      <c r="G1741" s="19" t="n">
        <v>115</v>
      </c>
      <c r="H1741" s="19" t="n">
        <f aca="false">G1741*F1741</f>
        <v>115</v>
      </c>
      <c r="I1741" s="18" t="s">
        <v>794</v>
      </c>
    </row>
    <row r="1742" customFormat="false" ht="31.8" hidden="false" customHeight="true" outlineLevel="0" collapsed="false">
      <c r="A1742" s="20" t="s">
        <v>122</v>
      </c>
      <c r="B1742" s="15" t="s">
        <v>70</v>
      </c>
      <c r="C1742" s="23" t="n">
        <v>3356</v>
      </c>
      <c r="D1742" s="24" t="s">
        <v>838</v>
      </c>
      <c r="E1742" s="18" t="s">
        <v>17</v>
      </c>
      <c r="F1742" s="18" t="n">
        <v>1</v>
      </c>
      <c r="G1742" s="19" t="n">
        <v>115</v>
      </c>
      <c r="H1742" s="19" t="n">
        <f aca="false">G1742*F1742</f>
        <v>115</v>
      </c>
      <c r="I1742" s="18" t="s">
        <v>794</v>
      </c>
    </row>
    <row r="1743" customFormat="false" ht="31.8" hidden="false" customHeight="true" outlineLevel="0" collapsed="false">
      <c r="A1743" s="20" t="s">
        <v>122</v>
      </c>
      <c r="B1743" s="15" t="s">
        <v>70</v>
      </c>
      <c r="C1743" s="23" t="n">
        <v>3357</v>
      </c>
      <c r="D1743" s="24" t="s">
        <v>838</v>
      </c>
      <c r="E1743" s="18" t="s">
        <v>17</v>
      </c>
      <c r="F1743" s="18" t="n">
        <v>1</v>
      </c>
      <c r="G1743" s="19" t="n">
        <v>115</v>
      </c>
      <c r="H1743" s="19" t="n">
        <f aca="false">G1743*F1743</f>
        <v>115</v>
      </c>
      <c r="I1743" s="18" t="s">
        <v>794</v>
      </c>
    </row>
    <row r="1744" customFormat="false" ht="31.8" hidden="false" customHeight="true" outlineLevel="0" collapsed="false">
      <c r="A1744" s="20" t="s">
        <v>122</v>
      </c>
      <c r="B1744" s="15" t="s">
        <v>70</v>
      </c>
      <c r="C1744" s="23" t="n">
        <v>3358</v>
      </c>
      <c r="D1744" s="24" t="s">
        <v>838</v>
      </c>
      <c r="E1744" s="18" t="s">
        <v>17</v>
      </c>
      <c r="F1744" s="18" t="n">
        <v>1</v>
      </c>
      <c r="G1744" s="19" t="n">
        <v>115</v>
      </c>
      <c r="H1744" s="19" t="n">
        <f aca="false">G1744*F1744</f>
        <v>115</v>
      </c>
      <c r="I1744" s="18" t="s">
        <v>794</v>
      </c>
    </row>
    <row r="1745" customFormat="false" ht="31.8" hidden="false" customHeight="true" outlineLevel="0" collapsed="false">
      <c r="A1745" s="20" t="s">
        <v>122</v>
      </c>
      <c r="B1745" s="15" t="s">
        <v>70</v>
      </c>
      <c r="C1745" s="23" t="n">
        <v>3359</v>
      </c>
      <c r="D1745" s="24" t="s">
        <v>838</v>
      </c>
      <c r="E1745" s="18" t="s">
        <v>17</v>
      </c>
      <c r="F1745" s="18" t="n">
        <v>1</v>
      </c>
      <c r="G1745" s="19" t="n">
        <v>115</v>
      </c>
      <c r="H1745" s="19" t="n">
        <f aca="false">G1745*F1745</f>
        <v>115</v>
      </c>
      <c r="I1745" s="18" t="s">
        <v>794</v>
      </c>
    </row>
    <row r="1746" customFormat="false" ht="31.8" hidden="false" customHeight="true" outlineLevel="0" collapsed="false">
      <c r="A1746" s="20" t="s">
        <v>122</v>
      </c>
      <c r="B1746" s="15" t="s">
        <v>70</v>
      </c>
      <c r="C1746" s="23" t="n">
        <v>3360</v>
      </c>
      <c r="D1746" s="24" t="s">
        <v>838</v>
      </c>
      <c r="E1746" s="18" t="s">
        <v>17</v>
      </c>
      <c r="F1746" s="18" t="n">
        <v>1</v>
      </c>
      <c r="G1746" s="19" t="n">
        <v>115</v>
      </c>
      <c r="H1746" s="19" t="n">
        <f aca="false">G1746*F1746</f>
        <v>115</v>
      </c>
      <c r="I1746" s="18" t="s">
        <v>794</v>
      </c>
    </row>
    <row r="1747" customFormat="false" ht="31.8" hidden="false" customHeight="true" outlineLevel="0" collapsed="false">
      <c r="A1747" s="20" t="s">
        <v>122</v>
      </c>
      <c r="B1747" s="15" t="s">
        <v>70</v>
      </c>
      <c r="C1747" s="23" t="n">
        <v>3361</v>
      </c>
      <c r="D1747" s="24" t="s">
        <v>838</v>
      </c>
      <c r="E1747" s="18" t="s">
        <v>17</v>
      </c>
      <c r="F1747" s="18" t="n">
        <v>1</v>
      </c>
      <c r="G1747" s="19" t="n">
        <v>115</v>
      </c>
      <c r="H1747" s="19" t="n">
        <f aca="false">G1747*F1747</f>
        <v>115</v>
      </c>
      <c r="I1747" s="18" t="s">
        <v>794</v>
      </c>
    </row>
    <row r="1748" customFormat="false" ht="31.8" hidden="false" customHeight="true" outlineLevel="0" collapsed="false">
      <c r="A1748" s="20" t="s">
        <v>122</v>
      </c>
      <c r="B1748" s="15" t="s">
        <v>70</v>
      </c>
      <c r="C1748" s="23" t="n">
        <v>3362</v>
      </c>
      <c r="D1748" s="24" t="s">
        <v>838</v>
      </c>
      <c r="E1748" s="18" t="s">
        <v>17</v>
      </c>
      <c r="F1748" s="18" t="n">
        <v>1</v>
      </c>
      <c r="G1748" s="19" t="n">
        <v>115</v>
      </c>
      <c r="H1748" s="19" t="n">
        <f aca="false">G1748*F1748</f>
        <v>115</v>
      </c>
      <c r="I1748" s="18" t="s">
        <v>794</v>
      </c>
    </row>
    <row r="1749" customFormat="false" ht="31.8" hidden="false" customHeight="true" outlineLevel="0" collapsed="false">
      <c r="A1749" s="20" t="s">
        <v>122</v>
      </c>
      <c r="B1749" s="15" t="s">
        <v>70</v>
      </c>
      <c r="C1749" s="23" t="n">
        <v>3363</v>
      </c>
      <c r="D1749" s="24" t="s">
        <v>838</v>
      </c>
      <c r="E1749" s="18" t="s">
        <v>17</v>
      </c>
      <c r="F1749" s="18" t="n">
        <v>1</v>
      </c>
      <c r="G1749" s="19" t="n">
        <v>115</v>
      </c>
      <c r="H1749" s="19" t="n">
        <f aca="false">G1749*F1749</f>
        <v>115</v>
      </c>
      <c r="I1749" s="18" t="s">
        <v>794</v>
      </c>
    </row>
    <row r="1750" customFormat="false" ht="31.8" hidden="false" customHeight="true" outlineLevel="0" collapsed="false">
      <c r="A1750" s="20" t="s">
        <v>122</v>
      </c>
      <c r="B1750" s="15" t="s">
        <v>70</v>
      </c>
      <c r="C1750" s="23" t="n">
        <v>3364</v>
      </c>
      <c r="D1750" s="24" t="s">
        <v>838</v>
      </c>
      <c r="E1750" s="18" t="s">
        <v>17</v>
      </c>
      <c r="F1750" s="18" t="n">
        <v>1</v>
      </c>
      <c r="G1750" s="19" t="n">
        <v>115</v>
      </c>
      <c r="H1750" s="19" t="n">
        <f aca="false">G1750*F1750</f>
        <v>115</v>
      </c>
      <c r="I1750" s="18" t="s">
        <v>794</v>
      </c>
    </row>
    <row r="1751" customFormat="false" ht="31.8" hidden="false" customHeight="true" outlineLevel="0" collapsed="false">
      <c r="A1751" s="20" t="s">
        <v>122</v>
      </c>
      <c r="B1751" s="15" t="s">
        <v>70</v>
      </c>
      <c r="C1751" s="23" t="n">
        <v>3365</v>
      </c>
      <c r="D1751" s="24" t="s">
        <v>838</v>
      </c>
      <c r="E1751" s="18" t="s">
        <v>17</v>
      </c>
      <c r="F1751" s="18" t="n">
        <v>1</v>
      </c>
      <c r="G1751" s="19" t="n">
        <v>115</v>
      </c>
      <c r="H1751" s="19" t="n">
        <f aca="false">G1751*F1751</f>
        <v>115</v>
      </c>
      <c r="I1751" s="18" t="s">
        <v>794</v>
      </c>
    </row>
    <row r="1752" customFormat="false" ht="31.8" hidden="false" customHeight="true" outlineLevel="0" collapsed="false">
      <c r="A1752" s="20" t="s">
        <v>122</v>
      </c>
      <c r="B1752" s="15" t="s">
        <v>70</v>
      </c>
      <c r="C1752" s="23" t="n">
        <v>3366</v>
      </c>
      <c r="D1752" s="24" t="s">
        <v>838</v>
      </c>
      <c r="E1752" s="18" t="s">
        <v>17</v>
      </c>
      <c r="F1752" s="18" t="n">
        <v>1</v>
      </c>
      <c r="G1752" s="19" t="n">
        <v>115</v>
      </c>
      <c r="H1752" s="19" t="n">
        <f aca="false">G1752*F1752</f>
        <v>115</v>
      </c>
      <c r="I1752" s="18" t="s">
        <v>794</v>
      </c>
    </row>
    <row r="1753" customFormat="false" ht="31.8" hidden="false" customHeight="true" outlineLevel="0" collapsed="false">
      <c r="A1753" s="20" t="s">
        <v>122</v>
      </c>
      <c r="B1753" s="15" t="s">
        <v>70</v>
      </c>
      <c r="C1753" s="23" t="n">
        <v>3367</v>
      </c>
      <c r="D1753" s="24" t="s">
        <v>838</v>
      </c>
      <c r="E1753" s="18" t="s">
        <v>17</v>
      </c>
      <c r="F1753" s="18" t="n">
        <v>1</v>
      </c>
      <c r="G1753" s="19" t="n">
        <v>115</v>
      </c>
      <c r="H1753" s="19" t="n">
        <f aca="false">G1753*F1753</f>
        <v>115</v>
      </c>
      <c r="I1753" s="18" t="s">
        <v>794</v>
      </c>
    </row>
    <row r="1754" customFormat="false" ht="31.8" hidden="false" customHeight="true" outlineLevel="0" collapsed="false">
      <c r="A1754" s="20" t="s">
        <v>122</v>
      </c>
      <c r="B1754" s="15" t="s">
        <v>70</v>
      </c>
      <c r="C1754" s="23" t="n">
        <v>3368</v>
      </c>
      <c r="D1754" s="24" t="s">
        <v>838</v>
      </c>
      <c r="E1754" s="18" t="s">
        <v>17</v>
      </c>
      <c r="F1754" s="18" t="n">
        <v>1</v>
      </c>
      <c r="G1754" s="19" t="n">
        <v>115</v>
      </c>
      <c r="H1754" s="19" t="n">
        <f aca="false">G1754*F1754</f>
        <v>115</v>
      </c>
      <c r="I1754" s="18" t="s">
        <v>794</v>
      </c>
    </row>
    <row r="1755" customFormat="false" ht="31.8" hidden="false" customHeight="true" outlineLevel="0" collapsed="false">
      <c r="A1755" s="20" t="s">
        <v>122</v>
      </c>
      <c r="B1755" s="15" t="s">
        <v>70</v>
      </c>
      <c r="C1755" s="23" t="n">
        <v>3369</v>
      </c>
      <c r="D1755" s="24" t="s">
        <v>838</v>
      </c>
      <c r="E1755" s="18" t="s">
        <v>17</v>
      </c>
      <c r="F1755" s="18" t="n">
        <v>1</v>
      </c>
      <c r="G1755" s="19" t="n">
        <v>115</v>
      </c>
      <c r="H1755" s="19" t="n">
        <f aca="false">G1755*F1755</f>
        <v>115</v>
      </c>
      <c r="I1755" s="18" t="s">
        <v>794</v>
      </c>
    </row>
    <row r="1756" customFormat="false" ht="31.8" hidden="false" customHeight="true" outlineLevel="0" collapsed="false">
      <c r="A1756" s="20" t="s">
        <v>122</v>
      </c>
      <c r="B1756" s="15" t="s">
        <v>70</v>
      </c>
      <c r="C1756" s="23" t="n">
        <v>3370</v>
      </c>
      <c r="D1756" s="24" t="s">
        <v>838</v>
      </c>
      <c r="E1756" s="18" t="s">
        <v>17</v>
      </c>
      <c r="F1756" s="18" t="n">
        <v>1</v>
      </c>
      <c r="G1756" s="19" t="n">
        <v>115</v>
      </c>
      <c r="H1756" s="19" t="n">
        <f aca="false">G1756*F1756</f>
        <v>115</v>
      </c>
      <c r="I1756" s="18" t="s">
        <v>794</v>
      </c>
    </row>
    <row r="1757" customFormat="false" ht="31.8" hidden="false" customHeight="true" outlineLevel="0" collapsed="false">
      <c r="A1757" s="20" t="s">
        <v>69</v>
      </c>
      <c r="B1757" s="15" t="s">
        <v>70</v>
      </c>
      <c r="C1757" s="23" t="n">
        <v>3371</v>
      </c>
      <c r="D1757" s="24" t="s">
        <v>838</v>
      </c>
      <c r="E1757" s="18" t="s">
        <v>17</v>
      </c>
      <c r="F1757" s="18" t="n">
        <v>1</v>
      </c>
      <c r="G1757" s="19" t="n">
        <v>115</v>
      </c>
      <c r="H1757" s="19" t="n">
        <f aca="false">G1757*F1757</f>
        <v>115</v>
      </c>
      <c r="I1757" s="18" t="s">
        <v>794</v>
      </c>
    </row>
    <row r="1758" customFormat="false" ht="31.8" hidden="false" customHeight="true" outlineLevel="0" collapsed="false">
      <c r="A1758" s="20" t="s">
        <v>69</v>
      </c>
      <c r="B1758" s="15" t="s">
        <v>70</v>
      </c>
      <c r="C1758" s="23" t="n">
        <v>3372</v>
      </c>
      <c r="D1758" s="24" t="s">
        <v>838</v>
      </c>
      <c r="E1758" s="18" t="s">
        <v>17</v>
      </c>
      <c r="F1758" s="18" t="n">
        <v>1</v>
      </c>
      <c r="G1758" s="19" t="n">
        <v>115</v>
      </c>
      <c r="H1758" s="19" t="n">
        <f aca="false">G1758*F1758</f>
        <v>115</v>
      </c>
      <c r="I1758" s="18" t="s">
        <v>794</v>
      </c>
    </row>
    <row r="1759" customFormat="false" ht="31.8" hidden="false" customHeight="true" outlineLevel="0" collapsed="false">
      <c r="A1759" s="20" t="s">
        <v>69</v>
      </c>
      <c r="B1759" s="15" t="s">
        <v>70</v>
      </c>
      <c r="C1759" s="23" t="n">
        <v>3373</v>
      </c>
      <c r="D1759" s="24" t="s">
        <v>838</v>
      </c>
      <c r="E1759" s="18" t="s">
        <v>17</v>
      </c>
      <c r="F1759" s="18" t="n">
        <v>1</v>
      </c>
      <c r="G1759" s="19" t="n">
        <v>115</v>
      </c>
      <c r="H1759" s="19" t="n">
        <f aca="false">G1759*F1759</f>
        <v>115</v>
      </c>
      <c r="I1759" s="18" t="s">
        <v>794</v>
      </c>
    </row>
    <row r="1760" customFormat="false" ht="31.8" hidden="false" customHeight="true" outlineLevel="0" collapsed="false">
      <c r="A1760" s="20" t="s">
        <v>80</v>
      </c>
      <c r="B1760" s="15" t="s">
        <v>70</v>
      </c>
      <c r="C1760" s="23" t="n">
        <v>3374</v>
      </c>
      <c r="D1760" s="24" t="s">
        <v>838</v>
      </c>
      <c r="E1760" s="18" t="s">
        <v>17</v>
      </c>
      <c r="F1760" s="18" t="n">
        <v>1</v>
      </c>
      <c r="G1760" s="19" t="n">
        <v>115</v>
      </c>
      <c r="H1760" s="19" t="n">
        <f aca="false">G1760*F1760</f>
        <v>115</v>
      </c>
      <c r="I1760" s="18" t="s">
        <v>794</v>
      </c>
    </row>
    <row r="1761" customFormat="false" ht="31.8" hidden="false" customHeight="true" outlineLevel="0" collapsed="false">
      <c r="A1761" s="20" t="s">
        <v>55</v>
      </c>
      <c r="B1761" s="15" t="s">
        <v>70</v>
      </c>
      <c r="C1761" s="16" t="n">
        <v>3375</v>
      </c>
      <c r="D1761" s="17" t="s">
        <v>838</v>
      </c>
      <c r="E1761" s="18" t="s">
        <v>17</v>
      </c>
      <c r="F1761" s="18" t="n">
        <v>1</v>
      </c>
      <c r="G1761" s="19" t="n">
        <v>115</v>
      </c>
      <c r="H1761" s="19" t="n">
        <f aca="false">G1761*F1761</f>
        <v>115</v>
      </c>
      <c r="I1761" s="18" t="s">
        <v>794</v>
      </c>
    </row>
    <row r="1762" customFormat="false" ht="31.8" hidden="false" customHeight="true" outlineLevel="0" collapsed="false">
      <c r="A1762" s="20" t="s">
        <v>55</v>
      </c>
      <c r="B1762" s="15" t="s">
        <v>70</v>
      </c>
      <c r="C1762" s="16" t="n">
        <v>3376</v>
      </c>
      <c r="D1762" s="17" t="s">
        <v>838</v>
      </c>
      <c r="E1762" s="18" t="s">
        <v>17</v>
      </c>
      <c r="F1762" s="18" t="n">
        <v>1</v>
      </c>
      <c r="G1762" s="19" t="n">
        <v>115</v>
      </c>
      <c r="H1762" s="19" t="n">
        <f aca="false">G1762*F1762</f>
        <v>115</v>
      </c>
      <c r="I1762" s="18" t="s">
        <v>794</v>
      </c>
    </row>
    <row r="1763" customFormat="false" ht="31.8" hidden="false" customHeight="true" outlineLevel="0" collapsed="false">
      <c r="A1763" s="20" t="s">
        <v>81</v>
      </c>
      <c r="B1763" s="15" t="s">
        <v>70</v>
      </c>
      <c r="C1763" s="16" t="n">
        <v>3377</v>
      </c>
      <c r="D1763" s="17" t="s">
        <v>838</v>
      </c>
      <c r="E1763" s="18" t="s">
        <v>17</v>
      </c>
      <c r="F1763" s="18" t="n">
        <v>1</v>
      </c>
      <c r="G1763" s="19" t="n">
        <v>115</v>
      </c>
      <c r="H1763" s="19" t="n">
        <f aca="false">G1763*F1763</f>
        <v>115</v>
      </c>
      <c r="I1763" s="18" t="s">
        <v>794</v>
      </c>
    </row>
    <row r="1764" customFormat="false" ht="31.8" hidden="false" customHeight="true" outlineLevel="0" collapsed="false">
      <c r="A1764" s="20" t="s">
        <v>55</v>
      </c>
      <c r="B1764" s="15" t="s">
        <v>70</v>
      </c>
      <c r="C1764" s="16" t="n">
        <v>3378</v>
      </c>
      <c r="D1764" s="17" t="s">
        <v>838</v>
      </c>
      <c r="E1764" s="18" t="s">
        <v>17</v>
      </c>
      <c r="F1764" s="18" t="n">
        <v>1</v>
      </c>
      <c r="G1764" s="19" t="n">
        <v>115</v>
      </c>
      <c r="H1764" s="19" t="n">
        <f aca="false">G1764*F1764</f>
        <v>115</v>
      </c>
      <c r="I1764" s="18" t="s">
        <v>794</v>
      </c>
    </row>
    <row r="1765" customFormat="false" ht="31.8" hidden="false" customHeight="true" outlineLevel="0" collapsed="false">
      <c r="A1765" s="20" t="s">
        <v>55</v>
      </c>
      <c r="B1765" s="15" t="s">
        <v>70</v>
      </c>
      <c r="C1765" s="16" t="n">
        <v>3379</v>
      </c>
      <c r="D1765" s="17" t="s">
        <v>838</v>
      </c>
      <c r="E1765" s="18" t="s">
        <v>17</v>
      </c>
      <c r="F1765" s="18" t="n">
        <v>1</v>
      </c>
      <c r="G1765" s="19" t="n">
        <v>115</v>
      </c>
      <c r="H1765" s="19" t="n">
        <f aca="false">G1765*F1765</f>
        <v>115</v>
      </c>
      <c r="I1765" s="18" t="s">
        <v>794</v>
      </c>
    </row>
    <row r="1766" customFormat="false" ht="31.8" hidden="false" customHeight="true" outlineLevel="0" collapsed="false">
      <c r="A1766" s="20" t="s">
        <v>55</v>
      </c>
      <c r="B1766" s="15" t="s">
        <v>70</v>
      </c>
      <c r="C1766" s="16" t="n">
        <v>3380</v>
      </c>
      <c r="D1766" s="17" t="s">
        <v>838</v>
      </c>
      <c r="E1766" s="18" t="s">
        <v>17</v>
      </c>
      <c r="F1766" s="18" t="n">
        <v>1</v>
      </c>
      <c r="G1766" s="19" t="n">
        <v>115</v>
      </c>
      <c r="H1766" s="19" t="n">
        <f aca="false">G1766*F1766</f>
        <v>115</v>
      </c>
      <c r="I1766" s="18" t="s">
        <v>794</v>
      </c>
    </row>
    <row r="1767" customFormat="false" ht="31.8" hidden="false" customHeight="true" outlineLevel="0" collapsed="false">
      <c r="A1767" s="20" t="s">
        <v>81</v>
      </c>
      <c r="B1767" s="15" t="s">
        <v>70</v>
      </c>
      <c r="C1767" s="16" t="n">
        <v>3381</v>
      </c>
      <c r="D1767" s="17" t="s">
        <v>838</v>
      </c>
      <c r="E1767" s="18" t="s">
        <v>17</v>
      </c>
      <c r="F1767" s="18" t="n">
        <v>1</v>
      </c>
      <c r="G1767" s="19" t="n">
        <v>115</v>
      </c>
      <c r="H1767" s="19" t="n">
        <f aca="false">G1767*F1767</f>
        <v>115</v>
      </c>
      <c r="I1767" s="18" t="s">
        <v>794</v>
      </c>
    </row>
    <row r="1768" customFormat="false" ht="31.8" hidden="false" customHeight="true" outlineLevel="0" collapsed="false">
      <c r="A1768" s="20" t="s">
        <v>55</v>
      </c>
      <c r="B1768" s="15" t="s">
        <v>70</v>
      </c>
      <c r="C1768" s="16" t="n">
        <v>3382</v>
      </c>
      <c r="D1768" s="17" t="s">
        <v>838</v>
      </c>
      <c r="E1768" s="18" t="s">
        <v>17</v>
      </c>
      <c r="F1768" s="18" t="n">
        <v>1</v>
      </c>
      <c r="G1768" s="19" t="n">
        <v>115</v>
      </c>
      <c r="H1768" s="19" t="n">
        <f aca="false">G1768*F1768</f>
        <v>115</v>
      </c>
      <c r="I1768" s="18" t="s">
        <v>794</v>
      </c>
    </row>
    <row r="1769" customFormat="false" ht="31.8" hidden="false" customHeight="true" outlineLevel="0" collapsed="false">
      <c r="A1769" s="20" t="s">
        <v>55</v>
      </c>
      <c r="B1769" s="15" t="s">
        <v>70</v>
      </c>
      <c r="C1769" s="16" t="n">
        <v>3383</v>
      </c>
      <c r="D1769" s="17" t="s">
        <v>838</v>
      </c>
      <c r="E1769" s="18" t="s">
        <v>17</v>
      </c>
      <c r="F1769" s="18" t="n">
        <v>1</v>
      </c>
      <c r="G1769" s="19" t="n">
        <v>115</v>
      </c>
      <c r="H1769" s="19" t="n">
        <f aca="false">G1769*F1769</f>
        <v>115</v>
      </c>
      <c r="I1769" s="18" t="s">
        <v>794</v>
      </c>
    </row>
    <row r="1770" customFormat="false" ht="31.8" hidden="false" customHeight="true" outlineLevel="0" collapsed="false">
      <c r="A1770" s="20" t="s">
        <v>81</v>
      </c>
      <c r="B1770" s="15" t="s">
        <v>70</v>
      </c>
      <c r="C1770" s="16" t="n">
        <v>3384</v>
      </c>
      <c r="D1770" s="17" t="s">
        <v>838</v>
      </c>
      <c r="E1770" s="18" t="s">
        <v>17</v>
      </c>
      <c r="F1770" s="18" t="n">
        <v>1</v>
      </c>
      <c r="G1770" s="19" t="n">
        <v>115</v>
      </c>
      <c r="H1770" s="19" t="n">
        <f aca="false">G1770*F1770</f>
        <v>115</v>
      </c>
      <c r="I1770" s="18" t="s">
        <v>794</v>
      </c>
    </row>
    <row r="1771" customFormat="false" ht="31.8" hidden="false" customHeight="true" outlineLevel="0" collapsed="false">
      <c r="A1771" s="20" t="s">
        <v>128</v>
      </c>
      <c r="B1771" s="15" t="s">
        <v>70</v>
      </c>
      <c r="C1771" s="16" t="n">
        <v>3385</v>
      </c>
      <c r="D1771" s="17" t="s">
        <v>838</v>
      </c>
      <c r="E1771" s="18" t="s">
        <v>17</v>
      </c>
      <c r="F1771" s="18" t="n">
        <v>1</v>
      </c>
      <c r="G1771" s="19" t="n">
        <v>115</v>
      </c>
      <c r="H1771" s="19" t="n">
        <f aca="false">G1771*F1771</f>
        <v>115</v>
      </c>
      <c r="I1771" s="18" t="s">
        <v>794</v>
      </c>
    </row>
    <row r="1772" customFormat="false" ht="31.8" hidden="false" customHeight="true" outlineLevel="0" collapsed="false">
      <c r="A1772" s="20" t="s">
        <v>128</v>
      </c>
      <c r="B1772" s="15" t="s">
        <v>70</v>
      </c>
      <c r="C1772" s="16" t="n">
        <v>3386</v>
      </c>
      <c r="D1772" s="17" t="s">
        <v>838</v>
      </c>
      <c r="E1772" s="18" t="s">
        <v>17</v>
      </c>
      <c r="F1772" s="18" t="n">
        <v>1</v>
      </c>
      <c r="G1772" s="19" t="n">
        <v>115</v>
      </c>
      <c r="H1772" s="19" t="n">
        <f aca="false">G1772*F1772</f>
        <v>115</v>
      </c>
      <c r="I1772" s="18" t="s">
        <v>794</v>
      </c>
    </row>
    <row r="1773" customFormat="false" ht="31.8" hidden="false" customHeight="true" outlineLevel="0" collapsed="false">
      <c r="A1773" s="20" t="s">
        <v>128</v>
      </c>
      <c r="B1773" s="15" t="s">
        <v>70</v>
      </c>
      <c r="C1773" s="16" t="n">
        <v>3387</v>
      </c>
      <c r="D1773" s="17" t="s">
        <v>838</v>
      </c>
      <c r="E1773" s="18" t="s">
        <v>17</v>
      </c>
      <c r="F1773" s="18" t="n">
        <v>1</v>
      </c>
      <c r="G1773" s="19" t="n">
        <v>115</v>
      </c>
      <c r="H1773" s="19" t="n">
        <f aca="false">G1773*F1773</f>
        <v>115</v>
      </c>
      <c r="I1773" s="18" t="s">
        <v>794</v>
      </c>
    </row>
    <row r="1774" customFormat="false" ht="31.8" hidden="false" customHeight="true" outlineLevel="0" collapsed="false">
      <c r="A1774" s="20" t="s">
        <v>128</v>
      </c>
      <c r="B1774" s="15" t="s">
        <v>70</v>
      </c>
      <c r="C1774" s="16" t="n">
        <v>3388</v>
      </c>
      <c r="D1774" s="17" t="s">
        <v>838</v>
      </c>
      <c r="E1774" s="18" t="s">
        <v>17</v>
      </c>
      <c r="F1774" s="18" t="n">
        <v>1</v>
      </c>
      <c r="G1774" s="19" t="n">
        <v>115</v>
      </c>
      <c r="H1774" s="19" t="n">
        <f aca="false">G1774*F1774</f>
        <v>115</v>
      </c>
      <c r="I1774" s="18" t="s">
        <v>794</v>
      </c>
    </row>
    <row r="1775" customFormat="false" ht="31.8" hidden="false" customHeight="true" outlineLevel="0" collapsed="false">
      <c r="A1775" s="20" t="s">
        <v>128</v>
      </c>
      <c r="B1775" s="15" t="s">
        <v>70</v>
      </c>
      <c r="C1775" s="16" t="n">
        <v>3389</v>
      </c>
      <c r="D1775" s="17" t="s">
        <v>838</v>
      </c>
      <c r="E1775" s="18" t="s">
        <v>17</v>
      </c>
      <c r="F1775" s="18" t="n">
        <v>1</v>
      </c>
      <c r="G1775" s="19" t="n">
        <v>115</v>
      </c>
      <c r="H1775" s="19" t="n">
        <f aca="false">G1775*F1775</f>
        <v>115</v>
      </c>
      <c r="I1775" s="18" t="s">
        <v>794</v>
      </c>
    </row>
    <row r="1776" customFormat="false" ht="31.8" hidden="false" customHeight="true" outlineLevel="0" collapsed="false">
      <c r="A1776" s="20" t="s">
        <v>128</v>
      </c>
      <c r="B1776" s="15" t="s">
        <v>70</v>
      </c>
      <c r="C1776" s="16" t="n">
        <v>3390</v>
      </c>
      <c r="D1776" s="17" t="s">
        <v>838</v>
      </c>
      <c r="E1776" s="18" t="s">
        <v>17</v>
      </c>
      <c r="F1776" s="18" t="n">
        <v>1</v>
      </c>
      <c r="G1776" s="19" t="n">
        <v>115</v>
      </c>
      <c r="H1776" s="19" t="n">
        <f aca="false">G1776*F1776</f>
        <v>115</v>
      </c>
      <c r="I1776" s="18" t="s">
        <v>794</v>
      </c>
    </row>
    <row r="1777" customFormat="false" ht="31.8" hidden="false" customHeight="true" outlineLevel="0" collapsed="false">
      <c r="A1777" s="20" t="s">
        <v>128</v>
      </c>
      <c r="B1777" s="15" t="s">
        <v>70</v>
      </c>
      <c r="C1777" s="16" t="n">
        <v>3391</v>
      </c>
      <c r="D1777" s="17" t="s">
        <v>838</v>
      </c>
      <c r="E1777" s="18" t="s">
        <v>17</v>
      </c>
      <c r="F1777" s="18" t="n">
        <v>1</v>
      </c>
      <c r="G1777" s="19" t="n">
        <v>115</v>
      </c>
      <c r="H1777" s="19" t="n">
        <f aca="false">G1777*F1777</f>
        <v>115</v>
      </c>
      <c r="I1777" s="18" t="s">
        <v>794</v>
      </c>
    </row>
    <row r="1778" customFormat="false" ht="31.8" hidden="false" customHeight="true" outlineLevel="0" collapsed="false">
      <c r="A1778" s="20" t="s">
        <v>128</v>
      </c>
      <c r="B1778" s="15" t="s">
        <v>70</v>
      </c>
      <c r="C1778" s="16" t="n">
        <v>3392</v>
      </c>
      <c r="D1778" s="17" t="s">
        <v>838</v>
      </c>
      <c r="E1778" s="18" t="s">
        <v>17</v>
      </c>
      <c r="F1778" s="18" t="n">
        <v>1</v>
      </c>
      <c r="G1778" s="19" t="n">
        <v>115</v>
      </c>
      <c r="H1778" s="19" t="n">
        <f aca="false">G1778*F1778</f>
        <v>115</v>
      </c>
      <c r="I1778" s="18" t="s">
        <v>794</v>
      </c>
    </row>
    <row r="1779" customFormat="false" ht="31.8" hidden="false" customHeight="true" outlineLevel="0" collapsed="false">
      <c r="A1779" s="20" t="s">
        <v>128</v>
      </c>
      <c r="B1779" s="15" t="s">
        <v>70</v>
      </c>
      <c r="C1779" s="16" t="n">
        <v>3393</v>
      </c>
      <c r="D1779" s="17" t="s">
        <v>838</v>
      </c>
      <c r="E1779" s="18" t="s">
        <v>17</v>
      </c>
      <c r="F1779" s="18" t="n">
        <v>1</v>
      </c>
      <c r="G1779" s="19" t="n">
        <v>115</v>
      </c>
      <c r="H1779" s="19" t="n">
        <f aca="false">G1779*F1779</f>
        <v>115</v>
      </c>
      <c r="I1779" s="18" t="s">
        <v>794</v>
      </c>
    </row>
    <row r="1780" customFormat="false" ht="31.8" hidden="false" customHeight="true" outlineLevel="0" collapsed="false">
      <c r="A1780" s="20" t="s">
        <v>128</v>
      </c>
      <c r="B1780" s="15" t="s">
        <v>70</v>
      </c>
      <c r="C1780" s="16" t="n">
        <v>3394</v>
      </c>
      <c r="D1780" s="17" t="s">
        <v>838</v>
      </c>
      <c r="E1780" s="18" t="s">
        <v>17</v>
      </c>
      <c r="F1780" s="18" t="n">
        <v>1</v>
      </c>
      <c r="G1780" s="19" t="n">
        <v>115</v>
      </c>
      <c r="H1780" s="19" t="n">
        <f aca="false">G1780*F1780</f>
        <v>115</v>
      </c>
      <c r="I1780" s="18" t="s">
        <v>794</v>
      </c>
    </row>
    <row r="1781" customFormat="false" ht="31.8" hidden="false" customHeight="true" outlineLevel="0" collapsed="false">
      <c r="A1781" s="20" t="s">
        <v>128</v>
      </c>
      <c r="B1781" s="15" t="s">
        <v>70</v>
      </c>
      <c r="C1781" s="16" t="n">
        <v>3395</v>
      </c>
      <c r="D1781" s="17" t="s">
        <v>838</v>
      </c>
      <c r="E1781" s="18" t="s">
        <v>17</v>
      </c>
      <c r="F1781" s="18" t="n">
        <v>1</v>
      </c>
      <c r="G1781" s="19" t="n">
        <v>115</v>
      </c>
      <c r="H1781" s="19" t="n">
        <f aca="false">G1781*F1781</f>
        <v>115</v>
      </c>
      <c r="I1781" s="18" t="s">
        <v>794</v>
      </c>
    </row>
    <row r="1782" customFormat="false" ht="31.8" hidden="false" customHeight="true" outlineLevel="0" collapsed="false">
      <c r="A1782" s="20" t="s">
        <v>128</v>
      </c>
      <c r="B1782" s="15" t="s">
        <v>70</v>
      </c>
      <c r="C1782" s="16" t="n">
        <v>3396</v>
      </c>
      <c r="D1782" s="17" t="s">
        <v>838</v>
      </c>
      <c r="E1782" s="18" t="s">
        <v>17</v>
      </c>
      <c r="F1782" s="18" t="n">
        <v>1</v>
      </c>
      <c r="G1782" s="19" t="n">
        <v>115</v>
      </c>
      <c r="H1782" s="19" t="n">
        <f aca="false">G1782*F1782</f>
        <v>115</v>
      </c>
      <c r="I1782" s="18" t="s">
        <v>794</v>
      </c>
    </row>
    <row r="1783" customFormat="false" ht="31.8" hidden="false" customHeight="true" outlineLevel="0" collapsed="false">
      <c r="A1783" s="20" t="s">
        <v>128</v>
      </c>
      <c r="B1783" s="15" t="s">
        <v>70</v>
      </c>
      <c r="C1783" s="16" t="n">
        <v>3397</v>
      </c>
      <c r="D1783" s="17" t="s">
        <v>838</v>
      </c>
      <c r="E1783" s="18" t="s">
        <v>17</v>
      </c>
      <c r="F1783" s="18" t="n">
        <v>1</v>
      </c>
      <c r="G1783" s="19" t="n">
        <v>115</v>
      </c>
      <c r="H1783" s="19" t="n">
        <f aca="false">G1783*F1783</f>
        <v>115</v>
      </c>
      <c r="I1783" s="18" t="s">
        <v>794</v>
      </c>
    </row>
    <row r="1784" customFormat="false" ht="31.8" hidden="false" customHeight="true" outlineLevel="0" collapsed="false">
      <c r="A1784" s="20" t="s">
        <v>128</v>
      </c>
      <c r="B1784" s="15" t="s">
        <v>70</v>
      </c>
      <c r="C1784" s="16" t="n">
        <v>3398</v>
      </c>
      <c r="D1784" s="17" t="s">
        <v>838</v>
      </c>
      <c r="E1784" s="18" t="s">
        <v>17</v>
      </c>
      <c r="F1784" s="18" t="n">
        <v>1</v>
      </c>
      <c r="G1784" s="19" t="n">
        <v>115</v>
      </c>
      <c r="H1784" s="19" t="n">
        <f aca="false">G1784*F1784</f>
        <v>115</v>
      </c>
      <c r="I1784" s="18" t="s">
        <v>794</v>
      </c>
    </row>
    <row r="1785" customFormat="false" ht="31.8" hidden="false" customHeight="true" outlineLevel="0" collapsed="false">
      <c r="A1785" s="20" t="s">
        <v>30</v>
      </c>
      <c r="B1785" s="15" t="s">
        <v>70</v>
      </c>
      <c r="C1785" s="16" t="n">
        <v>3413</v>
      </c>
      <c r="D1785" s="17" t="s">
        <v>839</v>
      </c>
      <c r="E1785" s="18" t="s">
        <v>17</v>
      </c>
      <c r="F1785" s="18" t="n">
        <v>1</v>
      </c>
      <c r="G1785" s="19" t="n">
        <v>65</v>
      </c>
      <c r="H1785" s="19" t="n">
        <f aca="false">G1785*F1785</f>
        <v>65</v>
      </c>
      <c r="I1785" s="18" t="s">
        <v>794</v>
      </c>
    </row>
    <row r="1786" customFormat="false" ht="31.8" hidden="false" customHeight="true" outlineLevel="0" collapsed="false">
      <c r="A1786" s="20" t="s">
        <v>51</v>
      </c>
      <c r="B1786" s="15" t="s">
        <v>70</v>
      </c>
      <c r="C1786" s="20" t="n">
        <v>3433</v>
      </c>
      <c r="D1786" s="17" t="s">
        <v>840</v>
      </c>
      <c r="E1786" s="18" t="s">
        <v>17</v>
      </c>
      <c r="F1786" s="18" t="n">
        <v>1</v>
      </c>
      <c r="G1786" s="19" t="n">
        <v>65</v>
      </c>
      <c r="H1786" s="19" t="n">
        <f aca="false">+G1786*F1786</f>
        <v>65</v>
      </c>
      <c r="I1786" s="18" t="s">
        <v>794</v>
      </c>
    </row>
    <row r="1787" customFormat="false" ht="31.8" hidden="false" customHeight="true" outlineLevel="0" collapsed="false">
      <c r="A1787" s="34" t="s">
        <v>30</v>
      </c>
      <c r="B1787" s="15" t="s">
        <v>70</v>
      </c>
      <c r="C1787" s="34" t="n">
        <v>3434</v>
      </c>
      <c r="D1787" s="24" t="s">
        <v>839</v>
      </c>
      <c r="E1787" s="35" t="s">
        <v>17</v>
      </c>
      <c r="F1787" s="35" t="n">
        <v>1</v>
      </c>
      <c r="G1787" s="36" t="n">
        <v>65</v>
      </c>
      <c r="H1787" s="36" t="n">
        <f aca="false">+G1787*F1787</f>
        <v>65</v>
      </c>
      <c r="I1787" s="35" t="s">
        <v>794</v>
      </c>
    </row>
    <row r="1788" customFormat="false" ht="31.8" hidden="false" customHeight="true" outlineLevel="0" collapsed="false">
      <c r="A1788" s="34" t="s">
        <v>30</v>
      </c>
      <c r="B1788" s="15" t="s">
        <v>70</v>
      </c>
      <c r="C1788" s="34" t="n">
        <v>3436</v>
      </c>
      <c r="D1788" s="24" t="s">
        <v>839</v>
      </c>
      <c r="E1788" s="35" t="s">
        <v>17</v>
      </c>
      <c r="F1788" s="35" t="n">
        <v>1</v>
      </c>
      <c r="G1788" s="36" t="n">
        <v>65</v>
      </c>
      <c r="H1788" s="36" t="n">
        <f aca="false">+G1788*F1788</f>
        <v>65</v>
      </c>
      <c r="I1788" s="35" t="s">
        <v>794</v>
      </c>
    </row>
    <row r="1789" customFormat="false" ht="31.8" hidden="false" customHeight="true" outlineLevel="0" collapsed="false">
      <c r="A1789" s="20" t="s">
        <v>51</v>
      </c>
      <c r="B1789" s="15" t="s">
        <v>70</v>
      </c>
      <c r="C1789" s="20" t="n">
        <v>3444</v>
      </c>
      <c r="D1789" s="17" t="s">
        <v>840</v>
      </c>
      <c r="E1789" s="18" t="s">
        <v>17</v>
      </c>
      <c r="F1789" s="18" t="n">
        <v>1</v>
      </c>
      <c r="G1789" s="19" t="n">
        <v>65</v>
      </c>
      <c r="H1789" s="19" t="n">
        <f aca="false">+G1789*F1789</f>
        <v>65</v>
      </c>
      <c r="I1789" s="18" t="s">
        <v>794</v>
      </c>
    </row>
    <row r="1790" customFormat="false" ht="31.8" hidden="false" customHeight="true" outlineLevel="0" collapsed="false">
      <c r="A1790" s="20" t="s">
        <v>51</v>
      </c>
      <c r="B1790" s="15" t="s">
        <v>70</v>
      </c>
      <c r="C1790" s="20" t="n">
        <v>3474</v>
      </c>
      <c r="D1790" s="17" t="s">
        <v>840</v>
      </c>
      <c r="E1790" s="18" t="s">
        <v>17</v>
      </c>
      <c r="F1790" s="18" t="n">
        <v>1</v>
      </c>
      <c r="G1790" s="19" t="n">
        <v>65</v>
      </c>
      <c r="H1790" s="19" t="n">
        <f aca="false">+G1790*F1790</f>
        <v>65</v>
      </c>
      <c r="I1790" s="18" t="s">
        <v>794</v>
      </c>
    </row>
    <row r="1791" customFormat="false" ht="31.8" hidden="false" customHeight="true" outlineLevel="0" collapsed="false">
      <c r="A1791" s="20" t="s">
        <v>51</v>
      </c>
      <c r="B1791" s="15" t="s">
        <v>70</v>
      </c>
      <c r="C1791" s="20" t="n">
        <v>3493</v>
      </c>
      <c r="D1791" s="17" t="s">
        <v>840</v>
      </c>
      <c r="E1791" s="18" t="s">
        <v>17</v>
      </c>
      <c r="F1791" s="18" t="n">
        <v>1</v>
      </c>
      <c r="G1791" s="19" t="n">
        <v>65</v>
      </c>
      <c r="H1791" s="19" t="n">
        <f aca="false">+G1791*F1791</f>
        <v>65</v>
      </c>
      <c r="I1791" s="18" t="s">
        <v>794</v>
      </c>
    </row>
    <row r="1792" customFormat="false" ht="31.8" hidden="false" customHeight="true" outlineLevel="0" collapsed="false">
      <c r="A1792" s="20" t="s">
        <v>51</v>
      </c>
      <c r="B1792" s="15" t="s">
        <v>70</v>
      </c>
      <c r="C1792" s="20" t="n">
        <v>3494</v>
      </c>
      <c r="D1792" s="17" t="s">
        <v>839</v>
      </c>
      <c r="E1792" s="18" t="s">
        <v>17</v>
      </c>
      <c r="F1792" s="18" t="n">
        <v>1</v>
      </c>
      <c r="G1792" s="19" t="n">
        <v>65</v>
      </c>
      <c r="H1792" s="19" t="n">
        <f aca="false">+G1792*F1792</f>
        <v>65</v>
      </c>
      <c r="I1792" s="18" t="s">
        <v>794</v>
      </c>
    </row>
    <row r="1793" customFormat="false" ht="31.8" hidden="false" customHeight="true" outlineLevel="0" collapsed="false">
      <c r="A1793" s="34" t="s">
        <v>30</v>
      </c>
      <c r="B1793" s="15" t="s">
        <v>70</v>
      </c>
      <c r="C1793" s="20" t="n">
        <v>3538</v>
      </c>
      <c r="D1793" s="17" t="s">
        <v>839</v>
      </c>
      <c r="E1793" s="18" t="s">
        <v>17</v>
      </c>
      <c r="F1793" s="18" t="n">
        <v>1</v>
      </c>
      <c r="G1793" s="19" t="n">
        <v>65</v>
      </c>
      <c r="H1793" s="19" t="n">
        <f aca="false">+G1793*F1793</f>
        <v>65</v>
      </c>
      <c r="I1793" s="18" t="s">
        <v>794</v>
      </c>
    </row>
    <row r="1794" customFormat="false" ht="31.8" hidden="false" customHeight="true" outlineLevel="0" collapsed="false">
      <c r="A1794" s="34" t="s">
        <v>30</v>
      </c>
      <c r="B1794" s="15" t="s">
        <v>70</v>
      </c>
      <c r="C1794" s="20" t="n">
        <v>3553</v>
      </c>
      <c r="D1794" s="17" t="s">
        <v>839</v>
      </c>
      <c r="E1794" s="18" t="s">
        <v>17</v>
      </c>
      <c r="F1794" s="18" t="n">
        <v>1</v>
      </c>
      <c r="G1794" s="19" t="n">
        <v>65</v>
      </c>
      <c r="H1794" s="19" t="n">
        <f aca="false">+G1794*F1794</f>
        <v>65</v>
      </c>
      <c r="I1794" s="18" t="s">
        <v>794</v>
      </c>
    </row>
    <row r="1795" customFormat="false" ht="31.8" hidden="false" customHeight="true" outlineLevel="0" collapsed="false">
      <c r="A1795" s="20" t="s">
        <v>325</v>
      </c>
      <c r="B1795" s="15" t="s">
        <v>49</v>
      </c>
      <c r="C1795" s="16" t="n">
        <v>3618</v>
      </c>
      <c r="D1795" s="17" t="s">
        <v>841</v>
      </c>
      <c r="E1795" s="18" t="s">
        <v>17</v>
      </c>
      <c r="F1795" s="18" t="n">
        <v>1</v>
      </c>
      <c r="G1795" s="19" t="n">
        <v>128</v>
      </c>
      <c r="H1795" s="19" t="n">
        <f aca="false">G1795*F1795</f>
        <v>128</v>
      </c>
      <c r="I1795" s="14" t="s">
        <v>842</v>
      </c>
    </row>
    <row r="1796" customFormat="false" ht="31.8" hidden="false" customHeight="true" outlineLevel="0" collapsed="false">
      <c r="A1796" s="34" t="s">
        <v>30</v>
      </c>
      <c r="B1796" s="15" t="s">
        <v>70</v>
      </c>
      <c r="C1796" s="34" t="n">
        <v>3634</v>
      </c>
      <c r="D1796" s="24" t="s">
        <v>839</v>
      </c>
      <c r="E1796" s="35" t="s">
        <v>17</v>
      </c>
      <c r="F1796" s="35" t="n">
        <v>1</v>
      </c>
      <c r="G1796" s="36" t="n">
        <v>65</v>
      </c>
      <c r="H1796" s="36" t="n">
        <f aca="false">+G1796*F1796</f>
        <v>65</v>
      </c>
      <c r="I1796" s="35" t="s">
        <v>794</v>
      </c>
    </row>
    <row r="1797" customFormat="false" ht="31.8" hidden="false" customHeight="true" outlineLevel="0" collapsed="false">
      <c r="A1797" s="20" t="s">
        <v>112</v>
      </c>
      <c r="B1797" s="15" t="s">
        <v>162</v>
      </c>
      <c r="C1797" s="20" t="n">
        <v>3656</v>
      </c>
      <c r="D1797" s="17" t="s">
        <v>843</v>
      </c>
      <c r="E1797" s="18" t="s">
        <v>17</v>
      </c>
      <c r="F1797" s="18" t="n">
        <v>1</v>
      </c>
      <c r="G1797" s="19" t="n">
        <v>89</v>
      </c>
      <c r="H1797" s="19" t="n">
        <f aca="false">G1797*F1797</f>
        <v>89</v>
      </c>
      <c r="I1797" s="18" t="s">
        <v>844</v>
      </c>
    </row>
    <row r="1798" customFormat="false" ht="31.8" hidden="false" customHeight="true" outlineLevel="0" collapsed="false">
      <c r="A1798" s="20" t="s">
        <v>112</v>
      </c>
      <c r="B1798" s="15" t="s">
        <v>141</v>
      </c>
      <c r="C1798" s="20" t="n">
        <v>3657</v>
      </c>
      <c r="D1798" s="17" t="s">
        <v>845</v>
      </c>
      <c r="E1798" s="18" t="s">
        <v>17</v>
      </c>
      <c r="F1798" s="18" t="n">
        <v>1</v>
      </c>
      <c r="G1798" s="19" t="n">
        <v>325</v>
      </c>
      <c r="H1798" s="19" t="n">
        <f aca="false">G1798*F1798</f>
        <v>325</v>
      </c>
      <c r="I1798" s="18" t="s">
        <v>844</v>
      </c>
    </row>
    <row r="1799" customFormat="false" ht="31.8" hidden="false" customHeight="true" outlineLevel="0" collapsed="false">
      <c r="A1799" s="20" t="s">
        <v>30</v>
      </c>
      <c r="B1799" s="15" t="s">
        <v>70</v>
      </c>
      <c r="C1799" s="20" t="n">
        <v>3658</v>
      </c>
      <c r="D1799" s="17" t="s">
        <v>846</v>
      </c>
      <c r="E1799" s="18" t="s">
        <v>17</v>
      </c>
      <c r="F1799" s="18" t="n">
        <v>1</v>
      </c>
      <c r="G1799" s="19" t="n">
        <v>409</v>
      </c>
      <c r="H1799" s="19" t="n">
        <f aca="false">G1799*F1799</f>
        <v>409</v>
      </c>
      <c r="I1799" s="18" t="s">
        <v>844</v>
      </c>
    </row>
    <row r="1800" customFormat="false" ht="31.8" hidden="false" customHeight="true" outlineLevel="0" collapsed="false">
      <c r="A1800" s="20" t="s">
        <v>129</v>
      </c>
      <c r="B1800" s="15" t="s">
        <v>25</v>
      </c>
      <c r="C1800" s="20" t="n">
        <v>3659</v>
      </c>
      <c r="D1800" s="17" t="s">
        <v>847</v>
      </c>
      <c r="E1800" s="18" t="s">
        <v>17</v>
      </c>
      <c r="F1800" s="18" t="n">
        <v>1</v>
      </c>
      <c r="G1800" s="19" t="n">
        <v>10068.05</v>
      </c>
      <c r="H1800" s="19" t="n">
        <f aca="false">G1800*F1800</f>
        <v>10068.05</v>
      </c>
      <c r="I1800" s="18" t="s">
        <v>796</v>
      </c>
    </row>
    <row r="1801" customFormat="false" ht="31.8" hidden="false" customHeight="true" outlineLevel="0" collapsed="false">
      <c r="A1801" s="20" t="s">
        <v>37</v>
      </c>
      <c r="B1801" s="15" t="s">
        <v>52</v>
      </c>
      <c r="C1801" s="20" t="n">
        <v>3660</v>
      </c>
      <c r="D1801" s="17" t="s">
        <v>848</v>
      </c>
      <c r="E1801" s="18" t="s">
        <v>17</v>
      </c>
      <c r="F1801" s="18" t="n">
        <v>1</v>
      </c>
      <c r="G1801" s="21" t="n">
        <v>781.58</v>
      </c>
      <c r="H1801" s="21" t="n">
        <v>781.58</v>
      </c>
      <c r="I1801" s="18" t="s">
        <v>796</v>
      </c>
    </row>
    <row r="1802" customFormat="false" ht="31.8" hidden="false" customHeight="true" outlineLevel="0" collapsed="false">
      <c r="A1802" s="20" t="s">
        <v>833</v>
      </c>
      <c r="B1802" s="15" t="s">
        <v>70</v>
      </c>
      <c r="C1802" s="20" t="n">
        <v>3661</v>
      </c>
      <c r="D1802" s="17" t="s">
        <v>849</v>
      </c>
      <c r="E1802" s="18" t="s">
        <v>17</v>
      </c>
      <c r="F1802" s="18" t="n">
        <v>1</v>
      </c>
      <c r="G1802" s="19" t="n">
        <v>689</v>
      </c>
      <c r="H1802" s="19" t="n">
        <v>689</v>
      </c>
      <c r="I1802" s="18" t="s">
        <v>824</v>
      </c>
    </row>
    <row r="1803" customFormat="false" ht="31.8" hidden="false" customHeight="true" outlineLevel="0" collapsed="false">
      <c r="A1803" s="20" t="s">
        <v>37</v>
      </c>
      <c r="B1803" s="15" t="s">
        <v>70</v>
      </c>
      <c r="C1803" s="20" t="n">
        <v>3662</v>
      </c>
      <c r="D1803" s="17" t="s">
        <v>849</v>
      </c>
      <c r="E1803" s="18" t="s">
        <v>17</v>
      </c>
      <c r="F1803" s="18" t="n">
        <v>1</v>
      </c>
      <c r="G1803" s="19" t="n">
        <v>689</v>
      </c>
      <c r="H1803" s="19" t="n">
        <v>689</v>
      </c>
      <c r="I1803" s="18" t="s">
        <v>824</v>
      </c>
    </row>
    <row r="1804" customFormat="false" ht="31.8" hidden="false" customHeight="true" outlineLevel="0" collapsed="false">
      <c r="A1804" s="20" t="s">
        <v>37</v>
      </c>
      <c r="B1804" s="15" t="s">
        <v>15</v>
      </c>
      <c r="C1804" s="16" t="n">
        <v>3663</v>
      </c>
      <c r="D1804" s="17" t="s">
        <v>850</v>
      </c>
      <c r="E1804" s="18" t="s">
        <v>17</v>
      </c>
      <c r="F1804" s="18" t="n">
        <v>1</v>
      </c>
      <c r="G1804" s="19" t="n">
        <v>17000</v>
      </c>
      <c r="H1804" s="19" t="n">
        <v>17000</v>
      </c>
      <c r="I1804" s="18" t="s">
        <v>824</v>
      </c>
    </row>
    <row r="1805" customFormat="false" ht="31.8" hidden="false" customHeight="true" outlineLevel="0" collapsed="false">
      <c r="A1805" s="20" t="s">
        <v>37</v>
      </c>
      <c r="B1805" s="15" t="s">
        <v>31</v>
      </c>
      <c r="C1805" s="16" t="n">
        <v>3664</v>
      </c>
      <c r="D1805" s="17" t="s">
        <v>851</v>
      </c>
      <c r="E1805" s="18" t="s">
        <v>17</v>
      </c>
      <c r="F1805" s="18" t="n">
        <v>1</v>
      </c>
      <c r="G1805" s="19" t="n">
        <v>369</v>
      </c>
      <c r="H1805" s="19" t="n">
        <v>369</v>
      </c>
      <c r="I1805" s="18" t="s">
        <v>824</v>
      </c>
    </row>
    <row r="1806" customFormat="false" ht="31.8" hidden="false" customHeight="true" outlineLevel="0" collapsed="false">
      <c r="A1806" s="20" t="s">
        <v>37</v>
      </c>
      <c r="B1806" s="15" t="s">
        <v>31</v>
      </c>
      <c r="C1806" s="16" t="n">
        <v>3665</v>
      </c>
      <c r="D1806" s="17" t="s">
        <v>852</v>
      </c>
      <c r="E1806" s="18" t="s">
        <v>17</v>
      </c>
      <c r="F1806" s="18" t="n">
        <v>1</v>
      </c>
      <c r="G1806" s="19" t="n">
        <v>1409</v>
      </c>
      <c r="H1806" s="19" t="n">
        <v>1409</v>
      </c>
      <c r="I1806" s="18" t="s">
        <v>824</v>
      </c>
    </row>
    <row r="1807" customFormat="false" ht="31.8" hidden="false" customHeight="true" outlineLevel="0" collapsed="false">
      <c r="A1807" s="20" t="s">
        <v>37</v>
      </c>
      <c r="B1807" s="15" t="s">
        <v>31</v>
      </c>
      <c r="C1807" s="16" t="n">
        <v>3666</v>
      </c>
      <c r="D1807" s="17" t="s">
        <v>853</v>
      </c>
      <c r="E1807" s="18" t="s">
        <v>17</v>
      </c>
      <c r="F1807" s="18" t="n">
        <v>1</v>
      </c>
      <c r="G1807" s="19" t="n">
        <v>699.99</v>
      </c>
      <c r="H1807" s="19" t="n">
        <v>699.99</v>
      </c>
      <c r="I1807" s="18" t="s">
        <v>824</v>
      </c>
    </row>
    <row r="1808" customFormat="false" ht="31.8" hidden="false" customHeight="true" outlineLevel="0" collapsed="false">
      <c r="A1808" s="20" t="s">
        <v>37</v>
      </c>
      <c r="B1808" s="15" t="s">
        <v>70</v>
      </c>
      <c r="C1808" s="16" t="n">
        <v>3667</v>
      </c>
      <c r="D1808" s="17" t="s">
        <v>854</v>
      </c>
      <c r="E1808" s="18" t="s">
        <v>17</v>
      </c>
      <c r="F1808" s="18" t="n">
        <v>1</v>
      </c>
      <c r="G1808" s="19" t="n">
        <v>399</v>
      </c>
      <c r="H1808" s="19" t="n">
        <v>399</v>
      </c>
      <c r="I1808" s="18" t="s">
        <v>824</v>
      </c>
    </row>
    <row r="1809" customFormat="false" ht="31.8" hidden="false" customHeight="true" outlineLevel="0" collapsed="false">
      <c r="A1809" s="20" t="s">
        <v>37</v>
      </c>
      <c r="B1809" s="15" t="s">
        <v>70</v>
      </c>
      <c r="C1809" s="16" t="n">
        <v>3668</v>
      </c>
      <c r="D1809" s="17" t="s">
        <v>855</v>
      </c>
      <c r="E1809" s="18" t="s">
        <v>17</v>
      </c>
      <c r="F1809" s="18" t="n">
        <v>1</v>
      </c>
      <c r="G1809" s="19" t="n">
        <v>429</v>
      </c>
      <c r="H1809" s="19" t="n">
        <v>429</v>
      </c>
      <c r="I1809" s="18" t="s">
        <v>824</v>
      </c>
    </row>
    <row r="1810" customFormat="false" ht="31.8" hidden="false" customHeight="true" outlineLevel="0" collapsed="false">
      <c r="A1810" s="20" t="s">
        <v>74</v>
      </c>
      <c r="B1810" s="15" t="s">
        <v>70</v>
      </c>
      <c r="C1810" s="16" t="n">
        <v>3669</v>
      </c>
      <c r="D1810" s="17" t="s">
        <v>856</v>
      </c>
      <c r="E1810" s="18" t="s">
        <v>17</v>
      </c>
      <c r="F1810" s="18" t="n">
        <v>1</v>
      </c>
      <c r="G1810" s="19" t="n">
        <v>259</v>
      </c>
      <c r="H1810" s="19" t="n">
        <v>259</v>
      </c>
      <c r="I1810" s="18" t="s">
        <v>824</v>
      </c>
    </row>
    <row r="1811" customFormat="false" ht="31.8" hidden="false" customHeight="true" outlineLevel="0" collapsed="false">
      <c r="A1811" s="20" t="s">
        <v>74</v>
      </c>
      <c r="B1811" s="15" t="s">
        <v>70</v>
      </c>
      <c r="C1811" s="16" t="n">
        <v>3670</v>
      </c>
      <c r="D1811" s="17" t="s">
        <v>856</v>
      </c>
      <c r="E1811" s="18" t="s">
        <v>17</v>
      </c>
      <c r="F1811" s="18" t="n">
        <v>1</v>
      </c>
      <c r="G1811" s="19" t="n">
        <v>259</v>
      </c>
      <c r="H1811" s="19" t="n">
        <v>259</v>
      </c>
      <c r="I1811" s="18" t="s">
        <v>824</v>
      </c>
    </row>
    <row r="1812" customFormat="false" ht="31.8" hidden="false" customHeight="true" outlineLevel="0" collapsed="false">
      <c r="A1812" s="20" t="s">
        <v>74</v>
      </c>
      <c r="B1812" s="15" t="s">
        <v>70</v>
      </c>
      <c r="C1812" s="16" t="n">
        <v>3671</v>
      </c>
      <c r="D1812" s="17" t="s">
        <v>856</v>
      </c>
      <c r="E1812" s="18" t="s">
        <v>17</v>
      </c>
      <c r="F1812" s="18" t="n">
        <v>1</v>
      </c>
      <c r="G1812" s="19" t="n">
        <v>259</v>
      </c>
      <c r="H1812" s="19" t="n">
        <v>259</v>
      </c>
      <c r="I1812" s="18" t="s">
        <v>824</v>
      </c>
    </row>
    <row r="1813" customFormat="false" ht="31.8" hidden="false" customHeight="true" outlineLevel="0" collapsed="false">
      <c r="A1813" s="20" t="s">
        <v>74</v>
      </c>
      <c r="B1813" s="15" t="s">
        <v>70</v>
      </c>
      <c r="C1813" s="16" t="n">
        <v>3672</v>
      </c>
      <c r="D1813" s="17" t="s">
        <v>856</v>
      </c>
      <c r="E1813" s="18" t="s">
        <v>17</v>
      </c>
      <c r="F1813" s="18" t="n">
        <v>1</v>
      </c>
      <c r="G1813" s="19" t="n">
        <v>259</v>
      </c>
      <c r="H1813" s="19" t="n">
        <v>259</v>
      </c>
      <c r="I1813" s="18" t="s">
        <v>824</v>
      </c>
    </row>
    <row r="1814" customFormat="false" ht="31.8" hidden="false" customHeight="true" outlineLevel="0" collapsed="false">
      <c r="A1814" s="20" t="s">
        <v>74</v>
      </c>
      <c r="B1814" s="15" t="s">
        <v>70</v>
      </c>
      <c r="C1814" s="16" t="n">
        <v>3673</v>
      </c>
      <c r="D1814" s="17" t="s">
        <v>856</v>
      </c>
      <c r="E1814" s="18" t="s">
        <v>17</v>
      </c>
      <c r="F1814" s="18" t="n">
        <v>1</v>
      </c>
      <c r="G1814" s="19" t="n">
        <v>259</v>
      </c>
      <c r="H1814" s="19" t="n">
        <v>259</v>
      </c>
      <c r="I1814" s="18" t="s">
        <v>824</v>
      </c>
    </row>
    <row r="1815" customFormat="false" ht="31.8" hidden="false" customHeight="true" outlineLevel="0" collapsed="false">
      <c r="A1815" s="20" t="s">
        <v>857</v>
      </c>
      <c r="B1815" s="15" t="s">
        <v>70</v>
      </c>
      <c r="C1815" s="16" t="n">
        <v>3676</v>
      </c>
      <c r="D1815" s="17" t="s">
        <v>849</v>
      </c>
      <c r="E1815" s="18" t="s">
        <v>17</v>
      </c>
      <c r="F1815" s="18" t="n">
        <v>1</v>
      </c>
      <c r="G1815" s="19" t="n">
        <v>689</v>
      </c>
      <c r="H1815" s="19" t="n">
        <f aca="false">+G1815*F1815</f>
        <v>689</v>
      </c>
      <c r="I1815" s="18" t="s">
        <v>824</v>
      </c>
    </row>
    <row r="1816" customFormat="false" ht="31.8" hidden="false" customHeight="true" outlineLevel="0" collapsed="false">
      <c r="A1816" s="20" t="s">
        <v>37</v>
      </c>
      <c r="B1816" s="15" t="s">
        <v>70</v>
      </c>
      <c r="C1816" s="16" t="n">
        <v>3677</v>
      </c>
      <c r="D1816" s="17" t="s">
        <v>858</v>
      </c>
      <c r="E1816" s="18" t="s">
        <v>17</v>
      </c>
      <c r="F1816" s="18" t="n">
        <v>1</v>
      </c>
      <c r="G1816" s="19" t="n">
        <v>219</v>
      </c>
      <c r="H1816" s="19" t="n">
        <f aca="false">+G1816*F1816</f>
        <v>219</v>
      </c>
      <c r="I1816" s="18" t="s">
        <v>824</v>
      </c>
    </row>
    <row r="1817" customFormat="false" ht="31.8" hidden="false" customHeight="true" outlineLevel="0" collapsed="false">
      <c r="A1817" s="20" t="s">
        <v>857</v>
      </c>
      <c r="B1817" s="15" t="s">
        <v>70</v>
      </c>
      <c r="C1817" s="16" t="n">
        <v>3678</v>
      </c>
      <c r="D1817" s="17" t="s">
        <v>858</v>
      </c>
      <c r="E1817" s="18" t="s">
        <v>17</v>
      </c>
      <c r="F1817" s="18" t="n">
        <v>1</v>
      </c>
      <c r="G1817" s="19" t="n">
        <v>219</v>
      </c>
      <c r="H1817" s="19" t="n">
        <f aca="false">+G1817*F1817</f>
        <v>219</v>
      </c>
      <c r="I1817" s="18" t="s">
        <v>824</v>
      </c>
    </row>
    <row r="1818" customFormat="false" ht="31.8" hidden="false" customHeight="true" outlineLevel="0" collapsed="false">
      <c r="A1818" s="20" t="s">
        <v>60</v>
      </c>
      <c r="B1818" s="15" t="s">
        <v>141</v>
      </c>
      <c r="C1818" s="16" t="n">
        <v>3679</v>
      </c>
      <c r="D1818" s="17" t="s">
        <v>859</v>
      </c>
      <c r="E1818" s="18" t="s">
        <v>17</v>
      </c>
      <c r="F1818" s="18" t="n">
        <v>1</v>
      </c>
      <c r="G1818" s="19" t="n">
        <v>199</v>
      </c>
      <c r="H1818" s="19" t="n">
        <v>199</v>
      </c>
      <c r="I1818" s="18" t="s">
        <v>860</v>
      </c>
    </row>
    <row r="1819" customFormat="false" ht="31.8" hidden="false" customHeight="true" outlineLevel="0" collapsed="false">
      <c r="A1819" s="20" t="s">
        <v>37</v>
      </c>
      <c r="B1819" s="15" t="s">
        <v>70</v>
      </c>
      <c r="C1819" s="16" t="n">
        <v>3679</v>
      </c>
      <c r="D1819" s="17" t="s">
        <v>858</v>
      </c>
      <c r="E1819" s="18" t="s">
        <v>17</v>
      </c>
      <c r="F1819" s="18" t="n">
        <v>1</v>
      </c>
      <c r="G1819" s="19" t="n">
        <v>219</v>
      </c>
      <c r="H1819" s="19" t="n">
        <f aca="false">+G1819*F1819</f>
        <v>219</v>
      </c>
      <c r="I1819" s="18" t="s">
        <v>824</v>
      </c>
    </row>
    <row r="1820" customFormat="false" ht="31.8" hidden="false" customHeight="true" outlineLevel="0" collapsed="false">
      <c r="A1820" s="20" t="s">
        <v>34</v>
      </c>
      <c r="B1820" s="15" t="s">
        <v>70</v>
      </c>
      <c r="C1820" s="16" t="n">
        <v>3680</v>
      </c>
      <c r="D1820" s="17" t="s">
        <v>858</v>
      </c>
      <c r="E1820" s="18" t="s">
        <v>17</v>
      </c>
      <c r="F1820" s="18" t="n">
        <v>1</v>
      </c>
      <c r="G1820" s="19" t="n">
        <v>219</v>
      </c>
      <c r="H1820" s="19" t="n">
        <v>219</v>
      </c>
      <c r="I1820" s="18" t="s">
        <v>824</v>
      </c>
    </row>
    <row r="1821" customFormat="false" ht="31.8" hidden="false" customHeight="true" outlineLevel="0" collapsed="false">
      <c r="A1821" s="20" t="s">
        <v>34</v>
      </c>
      <c r="B1821" s="15" t="s">
        <v>70</v>
      </c>
      <c r="C1821" s="16" t="n">
        <v>3681</v>
      </c>
      <c r="D1821" s="17" t="s">
        <v>858</v>
      </c>
      <c r="E1821" s="18" t="s">
        <v>17</v>
      </c>
      <c r="F1821" s="18" t="n">
        <v>1</v>
      </c>
      <c r="G1821" s="19" t="n">
        <v>219</v>
      </c>
      <c r="H1821" s="19" t="n">
        <v>219</v>
      </c>
      <c r="I1821" s="18" t="s">
        <v>824</v>
      </c>
    </row>
    <row r="1822" customFormat="false" ht="31.8" hidden="false" customHeight="true" outlineLevel="0" collapsed="false">
      <c r="A1822" s="20" t="s">
        <v>34</v>
      </c>
      <c r="B1822" s="15" t="s">
        <v>70</v>
      </c>
      <c r="C1822" s="16" t="n">
        <v>3682</v>
      </c>
      <c r="D1822" s="17" t="s">
        <v>858</v>
      </c>
      <c r="E1822" s="18" t="s">
        <v>17</v>
      </c>
      <c r="F1822" s="18" t="n">
        <v>1</v>
      </c>
      <c r="G1822" s="19" t="n">
        <v>219</v>
      </c>
      <c r="H1822" s="19" t="n">
        <v>219</v>
      </c>
      <c r="I1822" s="18" t="s">
        <v>824</v>
      </c>
    </row>
    <row r="1823" customFormat="false" ht="31.8" hidden="false" customHeight="true" outlineLevel="0" collapsed="false">
      <c r="A1823" s="20" t="s">
        <v>34</v>
      </c>
      <c r="B1823" s="15" t="s">
        <v>70</v>
      </c>
      <c r="C1823" s="16" t="n">
        <v>3686</v>
      </c>
      <c r="D1823" s="17" t="s">
        <v>861</v>
      </c>
      <c r="E1823" s="18" t="s">
        <v>17</v>
      </c>
      <c r="F1823" s="18" t="n">
        <v>1</v>
      </c>
      <c r="G1823" s="19" t="n">
        <v>299</v>
      </c>
      <c r="H1823" s="19" t="n">
        <v>299</v>
      </c>
      <c r="I1823" s="18" t="s">
        <v>824</v>
      </c>
    </row>
    <row r="1824" customFormat="false" ht="31.8" hidden="false" customHeight="true" outlineLevel="0" collapsed="false">
      <c r="A1824" s="20" t="s">
        <v>343</v>
      </c>
      <c r="B1824" s="15" t="s">
        <v>15</v>
      </c>
      <c r="C1824" s="16" t="n">
        <v>3689</v>
      </c>
      <c r="D1824" s="17" t="s">
        <v>862</v>
      </c>
      <c r="E1824" s="18" t="s">
        <v>17</v>
      </c>
      <c r="F1824" s="18" t="n">
        <v>1</v>
      </c>
      <c r="G1824" s="19" t="n">
        <v>1558.5</v>
      </c>
      <c r="H1824" s="19" t="n">
        <v>1558.5</v>
      </c>
      <c r="I1824" s="18" t="s">
        <v>863</v>
      </c>
    </row>
    <row r="1825" customFormat="false" ht="31.8" hidden="false" customHeight="true" outlineLevel="0" collapsed="false">
      <c r="A1825" s="20" t="s">
        <v>343</v>
      </c>
      <c r="B1825" s="15" t="s">
        <v>15</v>
      </c>
      <c r="C1825" s="16" t="n">
        <v>3690</v>
      </c>
      <c r="D1825" s="17" t="s">
        <v>864</v>
      </c>
      <c r="E1825" s="18" t="s">
        <v>17</v>
      </c>
      <c r="F1825" s="18" t="n">
        <v>1</v>
      </c>
      <c r="G1825" s="19" t="n">
        <v>1525</v>
      </c>
      <c r="H1825" s="19" t="n">
        <v>1525</v>
      </c>
      <c r="I1825" s="18" t="s">
        <v>863</v>
      </c>
    </row>
    <row r="1826" customFormat="false" ht="31.8" hidden="false" customHeight="true" outlineLevel="0" collapsed="false">
      <c r="A1826" s="20" t="s">
        <v>343</v>
      </c>
      <c r="B1826" s="15" t="s">
        <v>15</v>
      </c>
      <c r="C1826" s="16" t="n">
        <v>3691</v>
      </c>
      <c r="D1826" s="17" t="s">
        <v>865</v>
      </c>
      <c r="E1826" s="18" t="s">
        <v>17</v>
      </c>
      <c r="F1826" s="18" t="n">
        <v>1</v>
      </c>
      <c r="G1826" s="19" t="n">
        <v>1558.5</v>
      </c>
      <c r="H1826" s="19" t="n">
        <v>1558.5</v>
      </c>
      <c r="I1826" s="18" t="s">
        <v>863</v>
      </c>
    </row>
    <row r="1827" customFormat="false" ht="31.8" hidden="false" customHeight="true" outlineLevel="0" collapsed="false">
      <c r="A1827" s="20" t="s">
        <v>343</v>
      </c>
      <c r="B1827" s="15" t="s">
        <v>15</v>
      </c>
      <c r="C1827" s="16" t="n">
        <v>3692</v>
      </c>
      <c r="D1827" s="17" t="s">
        <v>866</v>
      </c>
      <c r="E1827" s="18" t="s">
        <v>17</v>
      </c>
      <c r="F1827" s="18" t="n">
        <v>1</v>
      </c>
      <c r="G1827" s="19" t="n">
        <v>420</v>
      </c>
      <c r="H1827" s="19" t="n">
        <v>420</v>
      </c>
      <c r="I1827" s="18" t="s">
        <v>824</v>
      </c>
    </row>
    <row r="1828" customFormat="false" ht="31.8" hidden="false" customHeight="true" outlineLevel="0" collapsed="false">
      <c r="A1828" s="20" t="s">
        <v>343</v>
      </c>
      <c r="B1828" s="15" t="s">
        <v>15</v>
      </c>
      <c r="C1828" s="16" t="n">
        <v>3693</v>
      </c>
      <c r="D1828" s="17" t="s">
        <v>866</v>
      </c>
      <c r="E1828" s="18" t="s">
        <v>17</v>
      </c>
      <c r="F1828" s="18" t="n">
        <v>1</v>
      </c>
      <c r="G1828" s="19" t="n">
        <v>420</v>
      </c>
      <c r="H1828" s="19" t="n">
        <v>420</v>
      </c>
      <c r="I1828" s="18" t="s">
        <v>824</v>
      </c>
    </row>
    <row r="1829" customFormat="false" ht="31.8" hidden="false" customHeight="true" outlineLevel="0" collapsed="false">
      <c r="A1829" s="20" t="s">
        <v>343</v>
      </c>
      <c r="B1829" s="15" t="s">
        <v>15</v>
      </c>
      <c r="C1829" s="16" t="n">
        <v>3694</v>
      </c>
      <c r="D1829" s="17" t="s">
        <v>866</v>
      </c>
      <c r="E1829" s="18" t="s">
        <v>17</v>
      </c>
      <c r="F1829" s="18" t="n">
        <v>1</v>
      </c>
      <c r="G1829" s="19" t="n">
        <v>420</v>
      </c>
      <c r="H1829" s="19" t="n">
        <v>420</v>
      </c>
      <c r="I1829" s="18" t="s">
        <v>824</v>
      </c>
    </row>
    <row r="1830" customFormat="false" ht="31.8" hidden="false" customHeight="true" outlineLevel="0" collapsed="false">
      <c r="A1830" s="20" t="s">
        <v>37</v>
      </c>
      <c r="B1830" s="15" t="s">
        <v>70</v>
      </c>
      <c r="C1830" s="16" t="n">
        <v>3698</v>
      </c>
      <c r="D1830" s="17" t="s">
        <v>867</v>
      </c>
      <c r="E1830" s="18" t="s">
        <v>17</v>
      </c>
      <c r="F1830" s="18" t="n">
        <v>1</v>
      </c>
      <c r="G1830" s="19" t="n">
        <v>199</v>
      </c>
      <c r="H1830" s="19" t="n">
        <v>199</v>
      </c>
      <c r="I1830" s="18" t="s">
        <v>824</v>
      </c>
    </row>
    <row r="1831" customFormat="false" ht="31.8" hidden="false" customHeight="true" outlineLevel="0" collapsed="false">
      <c r="A1831" s="20" t="s">
        <v>322</v>
      </c>
      <c r="B1831" s="15" t="s">
        <v>15</v>
      </c>
      <c r="C1831" s="16" t="n">
        <v>3699</v>
      </c>
      <c r="D1831" s="17" t="s">
        <v>868</v>
      </c>
      <c r="E1831" s="18" t="s">
        <v>17</v>
      </c>
      <c r="F1831" s="18" t="n">
        <v>1</v>
      </c>
      <c r="G1831" s="19" t="n">
        <v>2135</v>
      </c>
      <c r="H1831" s="19" t="n">
        <v>2135</v>
      </c>
      <c r="I1831" s="18" t="s">
        <v>824</v>
      </c>
    </row>
    <row r="1832" customFormat="false" ht="31.8" hidden="false" customHeight="true" outlineLevel="0" collapsed="false">
      <c r="A1832" s="20" t="s">
        <v>37</v>
      </c>
      <c r="B1832" s="15" t="s">
        <v>15</v>
      </c>
      <c r="C1832" s="16" t="n">
        <v>3700</v>
      </c>
      <c r="D1832" s="17" t="s">
        <v>869</v>
      </c>
      <c r="E1832" s="18" t="s">
        <v>17</v>
      </c>
      <c r="F1832" s="18" t="n">
        <v>1</v>
      </c>
      <c r="G1832" s="19" t="n">
        <v>300</v>
      </c>
      <c r="H1832" s="19" t="n">
        <v>300</v>
      </c>
      <c r="I1832" s="18" t="s">
        <v>824</v>
      </c>
    </row>
    <row r="1833" customFormat="false" ht="31.8" hidden="false" customHeight="true" outlineLevel="0" collapsed="false">
      <c r="A1833" s="20" t="s">
        <v>98</v>
      </c>
      <c r="B1833" s="15" t="s">
        <v>52</v>
      </c>
      <c r="C1833" s="16" t="n">
        <v>3700</v>
      </c>
      <c r="D1833" s="17" t="s">
        <v>870</v>
      </c>
      <c r="E1833" s="18" t="s">
        <v>17</v>
      </c>
      <c r="F1833" s="18" t="n">
        <v>1</v>
      </c>
      <c r="G1833" s="21" t="n">
        <v>349</v>
      </c>
      <c r="H1833" s="21" t="n">
        <v>349</v>
      </c>
      <c r="I1833" s="18" t="s">
        <v>860</v>
      </c>
    </row>
    <row r="1834" customFormat="false" ht="31.8" hidden="false" customHeight="true" outlineLevel="0" collapsed="false">
      <c r="A1834" s="20" t="s">
        <v>857</v>
      </c>
      <c r="B1834" s="15" t="s">
        <v>15</v>
      </c>
      <c r="C1834" s="16" t="n">
        <v>3701</v>
      </c>
      <c r="D1834" s="17" t="s">
        <v>871</v>
      </c>
      <c r="E1834" s="18" t="s">
        <v>17</v>
      </c>
      <c r="F1834" s="18" t="n">
        <v>1</v>
      </c>
      <c r="G1834" s="19" t="n">
        <v>300</v>
      </c>
      <c r="H1834" s="19" t="n">
        <v>300</v>
      </c>
      <c r="I1834" s="18" t="s">
        <v>824</v>
      </c>
    </row>
    <row r="1835" customFormat="false" ht="31.8" hidden="false" customHeight="true" outlineLevel="0" collapsed="false">
      <c r="A1835" s="20" t="s">
        <v>857</v>
      </c>
      <c r="B1835" s="15" t="s">
        <v>15</v>
      </c>
      <c r="C1835" s="16" t="n">
        <v>3702</v>
      </c>
      <c r="D1835" s="17" t="s">
        <v>872</v>
      </c>
      <c r="E1835" s="18" t="s">
        <v>17</v>
      </c>
      <c r="F1835" s="18" t="n">
        <v>1</v>
      </c>
      <c r="G1835" s="19" t="n">
        <v>300</v>
      </c>
      <c r="H1835" s="19" t="n">
        <v>300</v>
      </c>
      <c r="I1835" s="18" t="s">
        <v>824</v>
      </c>
    </row>
    <row r="1836" customFormat="false" ht="31.8" hidden="false" customHeight="true" outlineLevel="0" collapsed="false">
      <c r="A1836" s="20" t="s">
        <v>857</v>
      </c>
      <c r="B1836" s="15" t="s">
        <v>15</v>
      </c>
      <c r="C1836" s="16" t="n">
        <v>3703</v>
      </c>
      <c r="D1836" s="17" t="s">
        <v>873</v>
      </c>
      <c r="E1836" s="18" t="s">
        <v>17</v>
      </c>
      <c r="F1836" s="18" t="n">
        <v>1</v>
      </c>
      <c r="G1836" s="19" t="n">
        <v>300</v>
      </c>
      <c r="H1836" s="19" t="n">
        <v>300</v>
      </c>
      <c r="I1836" s="18" t="s">
        <v>824</v>
      </c>
    </row>
    <row r="1837" customFormat="false" ht="31.8" hidden="false" customHeight="true" outlineLevel="0" collapsed="false">
      <c r="A1837" s="20" t="s">
        <v>37</v>
      </c>
      <c r="B1837" s="15" t="s">
        <v>15</v>
      </c>
      <c r="C1837" s="16" t="n">
        <v>3704</v>
      </c>
      <c r="D1837" s="17" t="s">
        <v>874</v>
      </c>
      <c r="E1837" s="18" t="s">
        <v>17</v>
      </c>
      <c r="F1837" s="18" t="n">
        <v>1</v>
      </c>
      <c r="G1837" s="19" t="n">
        <v>300</v>
      </c>
      <c r="H1837" s="19" t="n">
        <v>300</v>
      </c>
      <c r="I1837" s="18" t="s">
        <v>824</v>
      </c>
    </row>
    <row r="1838" customFormat="false" ht="31.8" hidden="false" customHeight="true" outlineLevel="0" collapsed="false">
      <c r="A1838" s="20" t="s">
        <v>37</v>
      </c>
      <c r="B1838" s="15" t="s">
        <v>15</v>
      </c>
      <c r="C1838" s="16" t="n">
        <v>3705</v>
      </c>
      <c r="D1838" s="17" t="s">
        <v>875</v>
      </c>
      <c r="E1838" s="18" t="s">
        <v>17</v>
      </c>
      <c r="F1838" s="18" t="n">
        <v>1</v>
      </c>
      <c r="G1838" s="19" t="n">
        <v>300</v>
      </c>
      <c r="H1838" s="19" t="n">
        <v>300</v>
      </c>
      <c r="I1838" s="18" t="s">
        <v>824</v>
      </c>
    </row>
    <row r="1839" customFormat="false" ht="31.8" hidden="false" customHeight="true" outlineLevel="0" collapsed="false">
      <c r="A1839" s="20" t="s">
        <v>37</v>
      </c>
      <c r="B1839" s="15" t="s">
        <v>15</v>
      </c>
      <c r="C1839" s="16" t="n">
        <v>3706</v>
      </c>
      <c r="D1839" s="17" t="s">
        <v>876</v>
      </c>
      <c r="E1839" s="18" t="s">
        <v>17</v>
      </c>
      <c r="F1839" s="18" t="n">
        <v>1</v>
      </c>
      <c r="G1839" s="19" t="n">
        <v>700</v>
      </c>
      <c r="H1839" s="19" t="n">
        <v>700</v>
      </c>
      <c r="I1839" s="18" t="s">
        <v>824</v>
      </c>
    </row>
    <row r="1840" customFormat="false" ht="31.8" hidden="false" customHeight="true" outlineLevel="0" collapsed="false">
      <c r="A1840" s="20" t="s">
        <v>37</v>
      </c>
      <c r="B1840" s="15" t="s">
        <v>15</v>
      </c>
      <c r="C1840" s="16" t="n">
        <v>3707</v>
      </c>
      <c r="D1840" s="17" t="s">
        <v>877</v>
      </c>
      <c r="E1840" s="18" t="s">
        <v>17</v>
      </c>
      <c r="F1840" s="18" t="n">
        <v>1</v>
      </c>
      <c r="G1840" s="19" t="n">
        <v>1600</v>
      </c>
      <c r="H1840" s="19" t="n">
        <v>1600</v>
      </c>
      <c r="I1840" s="18" t="s">
        <v>824</v>
      </c>
    </row>
    <row r="1841" customFormat="false" ht="31.8" hidden="false" customHeight="true" outlineLevel="0" collapsed="false">
      <c r="A1841" s="20" t="s">
        <v>857</v>
      </c>
      <c r="B1841" s="15" t="s">
        <v>15</v>
      </c>
      <c r="C1841" s="16" t="n">
        <v>3708</v>
      </c>
      <c r="D1841" s="17" t="s">
        <v>878</v>
      </c>
      <c r="E1841" s="18" t="s">
        <v>17</v>
      </c>
      <c r="F1841" s="18" t="n">
        <v>1</v>
      </c>
      <c r="G1841" s="19" t="n">
        <v>1000</v>
      </c>
      <c r="H1841" s="19" t="n">
        <v>1000</v>
      </c>
      <c r="I1841" s="18" t="s">
        <v>824</v>
      </c>
    </row>
    <row r="1842" customFormat="false" ht="31.8" hidden="false" customHeight="true" outlineLevel="0" collapsed="false">
      <c r="A1842" s="20" t="s">
        <v>37</v>
      </c>
      <c r="B1842" s="15" t="s">
        <v>70</v>
      </c>
      <c r="C1842" s="16" t="n">
        <v>3716</v>
      </c>
      <c r="D1842" s="17" t="s">
        <v>879</v>
      </c>
      <c r="E1842" s="18" t="s">
        <v>17</v>
      </c>
      <c r="F1842" s="18" t="n">
        <v>1</v>
      </c>
      <c r="G1842" s="19" t="n">
        <v>49</v>
      </c>
      <c r="H1842" s="19" t="n">
        <f aca="false">+G1842*F1842</f>
        <v>49</v>
      </c>
      <c r="I1842" s="18" t="s">
        <v>824</v>
      </c>
    </row>
    <row r="1843" customFormat="false" ht="31.8" hidden="false" customHeight="true" outlineLevel="0" collapsed="false">
      <c r="A1843" s="20" t="s">
        <v>857</v>
      </c>
      <c r="B1843" s="15" t="s">
        <v>70</v>
      </c>
      <c r="C1843" s="16" t="n">
        <v>3731</v>
      </c>
      <c r="D1843" s="17" t="s">
        <v>880</v>
      </c>
      <c r="E1843" s="18" t="s">
        <v>17</v>
      </c>
      <c r="F1843" s="18" t="n">
        <v>1</v>
      </c>
      <c r="G1843" s="19" t="n">
        <v>299</v>
      </c>
      <c r="H1843" s="19" t="n">
        <v>299</v>
      </c>
      <c r="I1843" s="18" t="s">
        <v>824</v>
      </c>
    </row>
    <row r="1844" customFormat="false" ht="31.8" hidden="false" customHeight="true" outlineLevel="0" collapsed="false">
      <c r="A1844" s="20" t="s">
        <v>37</v>
      </c>
      <c r="B1844" s="15" t="s">
        <v>70</v>
      </c>
      <c r="C1844" s="16" t="n">
        <v>3741</v>
      </c>
      <c r="D1844" s="17" t="s">
        <v>881</v>
      </c>
      <c r="E1844" s="18" t="s">
        <v>17</v>
      </c>
      <c r="F1844" s="18" t="n">
        <v>1</v>
      </c>
      <c r="G1844" s="19" t="n">
        <v>56.6</v>
      </c>
      <c r="H1844" s="19" t="n">
        <f aca="false">+G1844*F1844</f>
        <v>56.6</v>
      </c>
      <c r="I1844" s="18" t="s">
        <v>824</v>
      </c>
    </row>
    <row r="1845" customFormat="false" ht="31.8" hidden="false" customHeight="true" outlineLevel="0" collapsed="false">
      <c r="A1845" s="20" t="s">
        <v>37</v>
      </c>
      <c r="B1845" s="15" t="s">
        <v>70</v>
      </c>
      <c r="C1845" s="16" t="n">
        <v>3742</v>
      </c>
      <c r="D1845" s="17" t="s">
        <v>882</v>
      </c>
      <c r="E1845" s="18" t="s">
        <v>17</v>
      </c>
      <c r="F1845" s="18" t="n">
        <v>1</v>
      </c>
      <c r="G1845" s="19" t="n">
        <v>389</v>
      </c>
      <c r="H1845" s="19" t="n">
        <v>389</v>
      </c>
      <c r="I1845" s="18" t="s">
        <v>824</v>
      </c>
    </row>
    <row r="1846" customFormat="false" ht="31.8" hidden="false" customHeight="true" outlineLevel="0" collapsed="false">
      <c r="A1846" s="20" t="s">
        <v>857</v>
      </c>
      <c r="B1846" s="15" t="s">
        <v>70</v>
      </c>
      <c r="C1846" s="16" t="n">
        <v>3743</v>
      </c>
      <c r="D1846" s="17" t="s">
        <v>883</v>
      </c>
      <c r="E1846" s="18" t="s">
        <v>17</v>
      </c>
      <c r="F1846" s="18" t="n">
        <v>1</v>
      </c>
      <c r="G1846" s="19" t="n">
        <v>219</v>
      </c>
      <c r="H1846" s="19" t="n">
        <v>219</v>
      </c>
      <c r="I1846" s="18" t="s">
        <v>824</v>
      </c>
    </row>
    <row r="1847" customFormat="false" ht="31.8" hidden="false" customHeight="true" outlineLevel="0" collapsed="false">
      <c r="A1847" s="20" t="s">
        <v>857</v>
      </c>
      <c r="B1847" s="15" t="s">
        <v>70</v>
      </c>
      <c r="C1847" s="16" t="n">
        <v>3751</v>
      </c>
      <c r="D1847" s="17" t="s">
        <v>884</v>
      </c>
      <c r="E1847" s="18" t="s">
        <v>17</v>
      </c>
      <c r="F1847" s="18" t="n">
        <v>1</v>
      </c>
      <c r="G1847" s="19" t="n">
        <v>259</v>
      </c>
      <c r="H1847" s="19" t="n">
        <v>259</v>
      </c>
      <c r="I1847" s="18" t="s">
        <v>824</v>
      </c>
    </row>
    <row r="1848" customFormat="false" ht="31.8" hidden="false" customHeight="true" outlineLevel="0" collapsed="false">
      <c r="A1848" s="20" t="s">
        <v>857</v>
      </c>
      <c r="B1848" s="15" t="s">
        <v>70</v>
      </c>
      <c r="C1848" s="16" t="n">
        <v>3752</v>
      </c>
      <c r="D1848" s="17" t="s">
        <v>884</v>
      </c>
      <c r="E1848" s="18" t="s">
        <v>17</v>
      </c>
      <c r="F1848" s="18" t="n">
        <v>1</v>
      </c>
      <c r="G1848" s="19" t="n">
        <v>259</v>
      </c>
      <c r="H1848" s="19" t="n">
        <v>259</v>
      </c>
      <c r="I1848" s="18" t="s">
        <v>824</v>
      </c>
    </row>
    <row r="1849" customFormat="false" ht="31.8" hidden="false" customHeight="true" outlineLevel="0" collapsed="false">
      <c r="A1849" s="20" t="s">
        <v>857</v>
      </c>
      <c r="B1849" s="15" t="s">
        <v>70</v>
      </c>
      <c r="C1849" s="16" t="n">
        <v>3753</v>
      </c>
      <c r="D1849" s="17" t="s">
        <v>884</v>
      </c>
      <c r="E1849" s="18" t="s">
        <v>17</v>
      </c>
      <c r="F1849" s="18" t="n">
        <v>1</v>
      </c>
      <c r="G1849" s="19" t="n">
        <v>259</v>
      </c>
      <c r="H1849" s="19" t="n">
        <v>259</v>
      </c>
      <c r="I1849" s="18" t="s">
        <v>824</v>
      </c>
    </row>
    <row r="1850" customFormat="false" ht="31.8" hidden="false" customHeight="true" outlineLevel="0" collapsed="false">
      <c r="A1850" s="20" t="s">
        <v>857</v>
      </c>
      <c r="B1850" s="15" t="s">
        <v>70</v>
      </c>
      <c r="C1850" s="16" t="n">
        <v>3754</v>
      </c>
      <c r="D1850" s="17" t="s">
        <v>884</v>
      </c>
      <c r="E1850" s="18" t="s">
        <v>17</v>
      </c>
      <c r="F1850" s="18" t="n">
        <v>1</v>
      </c>
      <c r="G1850" s="19" t="n">
        <v>259</v>
      </c>
      <c r="H1850" s="19" t="n">
        <v>259</v>
      </c>
      <c r="I1850" s="18" t="s">
        <v>824</v>
      </c>
    </row>
    <row r="1851" customFormat="false" ht="31.8" hidden="false" customHeight="true" outlineLevel="0" collapsed="false">
      <c r="A1851" s="20" t="s">
        <v>857</v>
      </c>
      <c r="B1851" s="15" t="s">
        <v>70</v>
      </c>
      <c r="C1851" s="16" t="n">
        <v>3755</v>
      </c>
      <c r="D1851" s="17" t="s">
        <v>885</v>
      </c>
      <c r="E1851" s="18" t="s">
        <v>17</v>
      </c>
      <c r="F1851" s="18" t="n">
        <v>1</v>
      </c>
      <c r="G1851" s="19" t="n">
        <v>259</v>
      </c>
      <c r="H1851" s="19" t="n">
        <v>259</v>
      </c>
      <c r="I1851" s="18" t="s">
        <v>824</v>
      </c>
    </row>
    <row r="1852" customFormat="false" ht="31.8" hidden="false" customHeight="true" outlineLevel="0" collapsed="false">
      <c r="A1852" s="20" t="s">
        <v>857</v>
      </c>
      <c r="B1852" s="15" t="s">
        <v>70</v>
      </c>
      <c r="C1852" s="16" t="n">
        <v>3756</v>
      </c>
      <c r="D1852" s="17" t="s">
        <v>885</v>
      </c>
      <c r="E1852" s="18" t="s">
        <v>17</v>
      </c>
      <c r="F1852" s="18" t="n">
        <v>1</v>
      </c>
      <c r="G1852" s="19" t="n">
        <v>259</v>
      </c>
      <c r="H1852" s="19" t="n">
        <v>259</v>
      </c>
      <c r="I1852" s="18" t="s">
        <v>824</v>
      </c>
    </row>
    <row r="1853" customFormat="false" ht="31.8" hidden="false" customHeight="true" outlineLevel="0" collapsed="false">
      <c r="A1853" s="20" t="s">
        <v>857</v>
      </c>
      <c r="B1853" s="15" t="s">
        <v>70</v>
      </c>
      <c r="C1853" s="16" t="n">
        <v>3757</v>
      </c>
      <c r="D1853" s="17" t="s">
        <v>885</v>
      </c>
      <c r="E1853" s="18" t="s">
        <v>17</v>
      </c>
      <c r="F1853" s="18" t="n">
        <v>1</v>
      </c>
      <c r="G1853" s="19" t="n">
        <v>259</v>
      </c>
      <c r="H1853" s="19" t="n">
        <v>259</v>
      </c>
      <c r="I1853" s="18" t="s">
        <v>824</v>
      </c>
    </row>
    <row r="1854" customFormat="false" ht="31.8" hidden="false" customHeight="true" outlineLevel="0" collapsed="false">
      <c r="A1854" s="20" t="s">
        <v>857</v>
      </c>
      <c r="B1854" s="15" t="s">
        <v>70</v>
      </c>
      <c r="C1854" s="16" t="n">
        <v>3758</v>
      </c>
      <c r="D1854" s="17" t="s">
        <v>886</v>
      </c>
      <c r="E1854" s="18" t="s">
        <v>17</v>
      </c>
      <c r="F1854" s="18" t="n">
        <v>1</v>
      </c>
      <c r="G1854" s="19" t="n">
        <v>99</v>
      </c>
      <c r="H1854" s="19" t="n">
        <v>99</v>
      </c>
      <c r="I1854" s="18" t="s">
        <v>824</v>
      </c>
    </row>
    <row r="1855" customFormat="false" ht="31.8" hidden="false" customHeight="true" outlineLevel="0" collapsed="false">
      <c r="A1855" s="20" t="s">
        <v>857</v>
      </c>
      <c r="B1855" s="15" t="s">
        <v>70</v>
      </c>
      <c r="C1855" s="16" t="n">
        <v>3759</v>
      </c>
      <c r="D1855" s="17" t="s">
        <v>886</v>
      </c>
      <c r="E1855" s="18" t="s">
        <v>17</v>
      </c>
      <c r="F1855" s="18" t="n">
        <v>1</v>
      </c>
      <c r="G1855" s="19" t="n">
        <v>99</v>
      </c>
      <c r="H1855" s="19" t="n">
        <v>99</v>
      </c>
      <c r="I1855" s="18" t="s">
        <v>824</v>
      </c>
    </row>
    <row r="1856" customFormat="false" ht="31.8" hidden="false" customHeight="true" outlineLevel="0" collapsed="false">
      <c r="A1856" s="20" t="s">
        <v>857</v>
      </c>
      <c r="B1856" s="15" t="s">
        <v>70</v>
      </c>
      <c r="C1856" s="16" t="n">
        <v>3760</v>
      </c>
      <c r="D1856" s="17" t="s">
        <v>886</v>
      </c>
      <c r="E1856" s="18" t="s">
        <v>17</v>
      </c>
      <c r="F1856" s="18" t="n">
        <v>1</v>
      </c>
      <c r="G1856" s="19" t="n">
        <v>99</v>
      </c>
      <c r="H1856" s="19" t="n">
        <v>99</v>
      </c>
      <c r="I1856" s="18" t="s">
        <v>824</v>
      </c>
    </row>
    <row r="1857" customFormat="false" ht="31.8" hidden="false" customHeight="true" outlineLevel="0" collapsed="false">
      <c r="A1857" s="20" t="s">
        <v>857</v>
      </c>
      <c r="B1857" s="15" t="s">
        <v>70</v>
      </c>
      <c r="C1857" s="16" t="n">
        <v>3761</v>
      </c>
      <c r="D1857" s="17" t="s">
        <v>886</v>
      </c>
      <c r="E1857" s="18" t="s">
        <v>17</v>
      </c>
      <c r="F1857" s="18" t="n">
        <v>1</v>
      </c>
      <c r="G1857" s="19" t="n">
        <v>99</v>
      </c>
      <c r="H1857" s="19" t="n">
        <v>99</v>
      </c>
      <c r="I1857" s="18" t="s">
        <v>824</v>
      </c>
    </row>
    <row r="1858" customFormat="false" ht="31.8" hidden="false" customHeight="true" outlineLevel="0" collapsed="false">
      <c r="A1858" s="20" t="s">
        <v>37</v>
      </c>
      <c r="B1858" s="15" t="s">
        <v>70</v>
      </c>
      <c r="C1858" s="16" t="n">
        <v>3762</v>
      </c>
      <c r="D1858" s="17" t="s">
        <v>887</v>
      </c>
      <c r="E1858" s="18" t="s">
        <v>17</v>
      </c>
      <c r="F1858" s="18" t="n">
        <v>1</v>
      </c>
      <c r="G1858" s="19" t="n">
        <v>169</v>
      </c>
      <c r="H1858" s="19" t="n">
        <v>169</v>
      </c>
      <c r="I1858" s="18" t="s">
        <v>824</v>
      </c>
    </row>
    <row r="1859" customFormat="false" ht="31.8" hidden="false" customHeight="true" outlineLevel="0" collapsed="false">
      <c r="A1859" s="20" t="s">
        <v>37</v>
      </c>
      <c r="B1859" s="15" t="s">
        <v>70</v>
      </c>
      <c r="C1859" s="16" t="n">
        <v>3763</v>
      </c>
      <c r="D1859" s="17" t="s">
        <v>887</v>
      </c>
      <c r="E1859" s="18" t="s">
        <v>17</v>
      </c>
      <c r="F1859" s="18" t="n">
        <v>1</v>
      </c>
      <c r="G1859" s="19" t="n">
        <v>169</v>
      </c>
      <c r="H1859" s="19" t="n">
        <v>169</v>
      </c>
      <c r="I1859" s="18" t="s">
        <v>824</v>
      </c>
    </row>
    <row r="1860" customFormat="false" ht="31.8" hidden="false" customHeight="true" outlineLevel="0" collapsed="false">
      <c r="A1860" s="20" t="s">
        <v>37</v>
      </c>
      <c r="B1860" s="15" t="s">
        <v>70</v>
      </c>
      <c r="C1860" s="16" t="n">
        <v>3764</v>
      </c>
      <c r="D1860" s="17" t="s">
        <v>887</v>
      </c>
      <c r="E1860" s="18" t="s">
        <v>17</v>
      </c>
      <c r="F1860" s="18" t="n">
        <v>1</v>
      </c>
      <c r="G1860" s="19" t="n">
        <v>169</v>
      </c>
      <c r="H1860" s="19" t="n">
        <v>169</v>
      </c>
      <c r="I1860" s="18" t="s">
        <v>824</v>
      </c>
    </row>
    <row r="1861" customFormat="false" ht="31.8" hidden="false" customHeight="true" outlineLevel="0" collapsed="false">
      <c r="A1861" s="20" t="s">
        <v>37</v>
      </c>
      <c r="B1861" s="15" t="s">
        <v>70</v>
      </c>
      <c r="C1861" s="16" t="n">
        <v>3765</v>
      </c>
      <c r="D1861" s="17" t="s">
        <v>887</v>
      </c>
      <c r="E1861" s="18" t="s">
        <v>17</v>
      </c>
      <c r="F1861" s="18" t="n">
        <v>1</v>
      </c>
      <c r="G1861" s="19" t="n">
        <v>169</v>
      </c>
      <c r="H1861" s="19" t="n">
        <v>169</v>
      </c>
      <c r="I1861" s="18" t="s">
        <v>824</v>
      </c>
    </row>
    <row r="1862" customFormat="false" ht="31.8" hidden="false" customHeight="true" outlineLevel="0" collapsed="false">
      <c r="A1862" s="20" t="s">
        <v>261</v>
      </c>
      <c r="B1862" s="15" t="s">
        <v>31</v>
      </c>
      <c r="C1862" s="16" t="n">
        <v>3766</v>
      </c>
      <c r="D1862" s="17" t="s">
        <v>888</v>
      </c>
      <c r="E1862" s="18" t="s">
        <v>17</v>
      </c>
      <c r="F1862" s="18" t="n">
        <v>1</v>
      </c>
      <c r="G1862" s="19" t="n">
        <v>999</v>
      </c>
      <c r="H1862" s="19" t="n">
        <f aca="false">G1862*F1862</f>
        <v>999</v>
      </c>
      <c r="I1862" s="18" t="s">
        <v>824</v>
      </c>
    </row>
    <row r="1863" customFormat="false" ht="31.8" hidden="false" customHeight="true" outlineLevel="0" collapsed="false">
      <c r="A1863" s="20" t="s">
        <v>98</v>
      </c>
      <c r="B1863" s="15" t="s">
        <v>52</v>
      </c>
      <c r="C1863" s="16" t="n">
        <v>3767</v>
      </c>
      <c r="D1863" s="17" t="s">
        <v>889</v>
      </c>
      <c r="E1863" s="18" t="s">
        <v>17</v>
      </c>
      <c r="F1863" s="18" t="n">
        <v>1</v>
      </c>
      <c r="G1863" s="21" t="n">
        <v>349</v>
      </c>
      <c r="H1863" s="21" t="n">
        <v>349</v>
      </c>
      <c r="I1863" s="18" t="s">
        <v>860</v>
      </c>
    </row>
    <row r="1864" customFormat="false" ht="31.8" hidden="false" customHeight="true" outlineLevel="0" collapsed="false">
      <c r="A1864" s="20" t="s">
        <v>202</v>
      </c>
      <c r="B1864" s="15" t="s">
        <v>15</v>
      </c>
      <c r="C1864" s="16" t="n">
        <v>3768</v>
      </c>
      <c r="D1864" s="17" t="s">
        <v>890</v>
      </c>
      <c r="E1864" s="18" t="s">
        <v>17</v>
      </c>
      <c r="F1864" s="18" t="n">
        <v>1</v>
      </c>
      <c r="G1864" s="19" t="n">
        <v>1600</v>
      </c>
      <c r="H1864" s="19" t="n">
        <f aca="false">G1864*F1864</f>
        <v>1600</v>
      </c>
      <c r="I1864" s="14" t="s">
        <v>891</v>
      </c>
    </row>
    <row r="1865" customFormat="false" ht="31.8" hidden="false" customHeight="true" outlineLevel="0" collapsed="false">
      <c r="A1865" s="20" t="s">
        <v>202</v>
      </c>
      <c r="B1865" s="15" t="s">
        <v>15</v>
      </c>
      <c r="C1865" s="16" t="n">
        <v>3769</v>
      </c>
      <c r="D1865" s="17" t="s">
        <v>892</v>
      </c>
      <c r="E1865" s="18" t="s">
        <v>17</v>
      </c>
      <c r="F1865" s="18" t="n">
        <v>1</v>
      </c>
      <c r="G1865" s="19" t="n">
        <v>3600</v>
      </c>
      <c r="H1865" s="19" t="n">
        <f aca="false">G1865*F1865</f>
        <v>3600</v>
      </c>
      <c r="I1865" s="14" t="s">
        <v>891</v>
      </c>
    </row>
    <row r="1866" customFormat="false" ht="31.8" hidden="false" customHeight="true" outlineLevel="0" collapsed="false">
      <c r="A1866" s="20" t="s">
        <v>24</v>
      </c>
      <c r="B1866" s="15" t="s">
        <v>52</v>
      </c>
      <c r="C1866" s="16" t="n">
        <v>3770</v>
      </c>
      <c r="D1866" s="17" t="s">
        <v>893</v>
      </c>
      <c r="E1866" s="18" t="s">
        <v>17</v>
      </c>
      <c r="F1866" s="18" t="n">
        <v>1</v>
      </c>
      <c r="G1866" s="21" t="n">
        <v>1180</v>
      </c>
      <c r="H1866" s="21" t="n">
        <f aca="false">+F1866*G1866</f>
        <v>1180</v>
      </c>
      <c r="I1866" s="14" t="s">
        <v>894</v>
      </c>
    </row>
    <row r="1867" customFormat="false" ht="31.8" hidden="false" customHeight="true" outlineLevel="0" collapsed="false">
      <c r="A1867" s="20" t="s">
        <v>350</v>
      </c>
      <c r="B1867" s="15" t="s">
        <v>52</v>
      </c>
      <c r="C1867" s="16" t="n">
        <v>3771</v>
      </c>
      <c r="D1867" s="17" t="s">
        <v>895</v>
      </c>
      <c r="E1867" s="18" t="s">
        <v>17</v>
      </c>
      <c r="F1867" s="18" t="n">
        <v>1</v>
      </c>
      <c r="G1867" s="21" t="n">
        <v>2299</v>
      </c>
      <c r="H1867" s="21" t="n">
        <v>2299</v>
      </c>
      <c r="I1867" s="14" t="s">
        <v>894</v>
      </c>
    </row>
    <row r="1868" customFormat="false" ht="31.8" hidden="false" customHeight="true" outlineLevel="0" collapsed="false">
      <c r="A1868" s="20" t="s">
        <v>117</v>
      </c>
      <c r="B1868" s="15" t="s">
        <v>70</v>
      </c>
      <c r="C1868" s="16" t="n">
        <v>3772</v>
      </c>
      <c r="D1868" s="17" t="s">
        <v>896</v>
      </c>
      <c r="E1868" s="18" t="s">
        <v>17</v>
      </c>
      <c r="F1868" s="18" t="n">
        <v>1</v>
      </c>
      <c r="G1868" s="19" t="n">
        <v>239</v>
      </c>
      <c r="H1868" s="19" t="n">
        <f aca="false">+G1868*F1868</f>
        <v>239</v>
      </c>
      <c r="I1868" s="14" t="s">
        <v>897</v>
      </c>
    </row>
    <row r="1869" customFormat="false" ht="31.8" hidden="false" customHeight="true" outlineLevel="0" collapsed="false">
      <c r="A1869" s="20" t="s">
        <v>51</v>
      </c>
      <c r="B1869" s="15" t="s">
        <v>70</v>
      </c>
      <c r="C1869" s="16" t="n">
        <v>3773</v>
      </c>
      <c r="D1869" s="17" t="s">
        <v>896</v>
      </c>
      <c r="E1869" s="18" t="s">
        <v>17</v>
      </c>
      <c r="F1869" s="18" t="n">
        <v>1</v>
      </c>
      <c r="G1869" s="19" t="n">
        <v>239</v>
      </c>
      <c r="H1869" s="19" t="n">
        <f aca="false">G1869*F1869</f>
        <v>239</v>
      </c>
      <c r="I1869" s="14" t="s">
        <v>897</v>
      </c>
    </row>
    <row r="1870" customFormat="false" ht="31.8" hidden="false" customHeight="true" outlineLevel="0" collapsed="false">
      <c r="A1870" s="20" t="s">
        <v>857</v>
      </c>
      <c r="B1870" s="15" t="s">
        <v>70</v>
      </c>
      <c r="C1870" s="16" t="n">
        <v>3774</v>
      </c>
      <c r="D1870" s="17" t="s">
        <v>898</v>
      </c>
      <c r="E1870" s="18" t="s">
        <v>17</v>
      </c>
      <c r="F1870" s="18" t="n">
        <v>1</v>
      </c>
      <c r="G1870" s="19" t="n">
        <v>1616.7</v>
      </c>
      <c r="H1870" s="19" t="n">
        <v>1616.7</v>
      </c>
      <c r="I1870" s="18" t="s">
        <v>824</v>
      </c>
    </row>
    <row r="1871" customFormat="false" ht="31.8" hidden="false" customHeight="true" outlineLevel="0" collapsed="false">
      <c r="A1871" s="20" t="s">
        <v>857</v>
      </c>
      <c r="B1871" s="15" t="s">
        <v>70</v>
      </c>
      <c r="C1871" s="16" t="n">
        <v>3775</v>
      </c>
      <c r="D1871" s="17" t="s">
        <v>898</v>
      </c>
      <c r="E1871" s="18" t="s">
        <v>17</v>
      </c>
      <c r="F1871" s="18" t="n">
        <v>1</v>
      </c>
      <c r="G1871" s="19" t="n">
        <v>1616.7</v>
      </c>
      <c r="H1871" s="19" t="n">
        <v>1616.7</v>
      </c>
      <c r="I1871" s="18" t="s">
        <v>824</v>
      </c>
    </row>
    <row r="1872" customFormat="false" ht="31.8" hidden="false" customHeight="true" outlineLevel="0" collapsed="false">
      <c r="A1872" s="20" t="s">
        <v>857</v>
      </c>
      <c r="B1872" s="15" t="s">
        <v>70</v>
      </c>
      <c r="C1872" s="16" t="n">
        <v>3776</v>
      </c>
      <c r="D1872" s="17" t="s">
        <v>898</v>
      </c>
      <c r="E1872" s="18" t="s">
        <v>17</v>
      </c>
      <c r="F1872" s="18" t="n">
        <v>1</v>
      </c>
      <c r="G1872" s="19" t="n">
        <v>1616.7</v>
      </c>
      <c r="H1872" s="19" t="n">
        <v>1616.7</v>
      </c>
      <c r="I1872" s="18" t="s">
        <v>824</v>
      </c>
    </row>
    <row r="1873" customFormat="false" ht="31.8" hidden="false" customHeight="true" outlineLevel="0" collapsed="false">
      <c r="A1873" s="20" t="s">
        <v>37</v>
      </c>
      <c r="B1873" s="15" t="s">
        <v>15</v>
      </c>
      <c r="C1873" s="16" t="n">
        <v>3777</v>
      </c>
      <c r="D1873" s="17" t="s">
        <v>899</v>
      </c>
      <c r="E1873" s="18" t="s">
        <v>17</v>
      </c>
      <c r="F1873" s="18" t="n">
        <v>1</v>
      </c>
      <c r="G1873" s="19" t="n">
        <v>9750</v>
      </c>
      <c r="H1873" s="19" t="n">
        <v>9750</v>
      </c>
      <c r="I1873" s="18" t="s">
        <v>824</v>
      </c>
    </row>
    <row r="1874" customFormat="false" ht="31.8" hidden="false" customHeight="true" outlineLevel="0" collapsed="false">
      <c r="A1874" s="20" t="s">
        <v>37</v>
      </c>
      <c r="B1874" s="15" t="s">
        <v>144</v>
      </c>
      <c r="C1874" s="16" t="n">
        <v>3778</v>
      </c>
      <c r="D1874" s="17" t="s">
        <v>900</v>
      </c>
      <c r="E1874" s="18" t="s">
        <v>17</v>
      </c>
      <c r="F1874" s="18" t="n">
        <v>1</v>
      </c>
      <c r="G1874" s="19" t="n">
        <v>1690</v>
      </c>
      <c r="H1874" s="19" t="n">
        <v>1690</v>
      </c>
      <c r="I1874" s="18" t="s">
        <v>824</v>
      </c>
    </row>
    <row r="1875" customFormat="false" ht="31.8" hidden="false" customHeight="true" outlineLevel="0" collapsed="false">
      <c r="A1875" s="20" t="s">
        <v>37</v>
      </c>
      <c r="B1875" s="15" t="s">
        <v>144</v>
      </c>
      <c r="C1875" s="16" t="n">
        <v>3779</v>
      </c>
      <c r="D1875" s="17" t="s">
        <v>901</v>
      </c>
      <c r="E1875" s="18" t="s">
        <v>17</v>
      </c>
      <c r="F1875" s="18" t="n">
        <v>1</v>
      </c>
      <c r="G1875" s="19" t="n">
        <v>1990</v>
      </c>
      <c r="H1875" s="19" t="n">
        <v>1990</v>
      </c>
      <c r="I1875" s="18" t="s">
        <v>824</v>
      </c>
    </row>
    <row r="1876" customFormat="false" ht="31.8" hidden="false" customHeight="true" outlineLevel="0" collapsed="false">
      <c r="A1876" s="20" t="s">
        <v>41</v>
      </c>
      <c r="B1876" s="15" t="s">
        <v>15</v>
      </c>
      <c r="C1876" s="16" t="n">
        <v>3780</v>
      </c>
      <c r="D1876" s="17" t="s">
        <v>902</v>
      </c>
      <c r="E1876" s="18" t="s">
        <v>17</v>
      </c>
      <c r="F1876" s="18" t="n">
        <v>1</v>
      </c>
      <c r="G1876" s="19" t="n">
        <v>1660</v>
      </c>
      <c r="H1876" s="19" t="n">
        <v>1660</v>
      </c>
      <c r="I1876" s="18" t="s">
        <v>824</v>
      </c>
    </row>
    <row r="1877" customFormat="false" ht="31.8" hidden="false" customHeight="true" outlineLevel="0" collapsed="false">
      <c r="A1877" s="20" t="s">
        <v>857</v>
      </c>
      <c r="B1877" s="15" t="s">
        <v>144</v>
      </c>
      <c r="C1877" s="16" t="n">
        <v>3781</v>
      </c>
      <c r="D1877" s="17" t="s">
        <v>903</v>
      </c>
      <c r="E1877" s="18" t="s">
        <v>17</v>
      </c>
      <c r="F1877" s="18" t="n">
        <v>1</v>
      </c>
      <c r="G1877" s="19" t="n">
        <v>750</v>
      </c>
      <c r="H1877" s="19" t="n">
        <v>750</v>
      </c>
      <c r="I1877" s="18" t="s">
        <v>824</v>
      </c>
    </row>
    <row r="1878" customFormat="false" ht="31.8" hidden="false" customHeight="true" outlineLevel="0" collapsed="false">
      <c r="A1878" s="20" t="s">
        <v>857</v>
      </c>
      <c r="B1878" s="15" t="s">
        <v>15</v>
      </c>
      <c r="C1878" s="16" t="n">
        <v>3782</v>
      </c>
      <c r="D1878" s="17" t="s">
        <v>904</v>
      </c>
      <c r="E1878" s="18" t="s">
        <v>17</v>
      </c>
      <c r="F1878" s="18" t="n">
        <v>1</v>
      </c>
      <c r="G1878" s="19" t="n">
        <v>1000</v>
      </c>
      <c r="H1878" s="19" t="n">
        <v>1000</v>
      </c>
      <c r="I1878" s="18" t="s">
        <v>824</v>
      </c>
    </row>
    <row r="1879" customFormat="false" ht="31.8" hidden="false" customHeight="true" outlineLevel="0" collapsed="false">
      <c r="A1879" s="20" t="s">
        <v>857</v>
      </c>
      <c r="B1879" s="15" t="s">
        <v>15</v>
      </c>
      <c r="C1879" s="16" t="n">
        <v>3783</v>
      </c>
      <c r="D1879" s="17" t="s">
        <v>905</v>
      </c>
      <c r="E1879" s="18" t="s">
        <v>17</v>
      </c>
      <c r="F1879" s="18" t="n">
        <v>1</v>
      </c>
      <c r="G1879" s="19" t="n">
        <v>600</v>
      </c>
      <c r="H1879" s="19" t="n">
        <v>600</v>
      </c>
      <c r="I1879" s="18" t="s">
        <v>824</v>
      </c>
    </row>
    <row r="1880" customFormat="false" ht="31.8" hidden="false" customHeight="true" outlineLevel="0" collapsed="false">
      <c r="A1880" s="20" t="s">
        <v>325</v>
      </c>
      <c r="B1880" s="15" t="s">
        <v>52</v>
      </c>
      <c r="C1880" s="16" t="n">
        <v>3784</v>
      </c>
      <c r="D1880" s="17" t="s">
        <v>906</v>
      </c>
      <c r="E1880" s="18" t="s">
        <v>17</v>
      </c>
      <c r="F1880" s="18" t="n">
        <v>1</v>
      </c>
      <c r="G1880" s="21" t="n">
        <v>595</v>
      </c>
      <c r="H1880" s="21" t="n">
        <f aca="false">G1880*F1880</f>
        <v>595</v>
      </c>
      <c r="I1880" s="18" t="s">
        <v>907</v>
      </c>
    </row>
    <row r="1881" customFormat="false" ht="31.8" hidden="false" customHeight="true" outlineLevel="0" collapsed="false">
      <c r="A1881" s="20" t="s">
        <v>67</v>
      </c>
      <c r="B1881" s="15" t="s">
        <v>70</v>
      </c>
      <c r="C1881" s="16" t="n">
        <v>3785</v>
      </c>
      <c r="D1881" s="17" t="s">
        <v>908</v>
      </c>
      <c r="E1881" s="18" t="s">
        <v>17</v>
      </c>
      <c r="F1881" s="18" t="n">
        <v>1</v>
      </c>
      <c r="G1881" s="19" t="n">
        <v>208</v>
      </c>
      <c r="H1881" s="19" t="n">
        <f aca="false">G1881*F1881</f>
        <v>208</v>
      </c>
      <c r="I1881" s="18" t="s">
        <v>907</v>
      </c>
    </row>
    <row r="1882" customFormat="false" ht="31.8" hidden="false" customHeight="true" outlineLevel="0" collapsed="false">
      <c r="A1882" s="20" t="s">
        <v>67</v>
      </c>
      <c r="B1882" s="15" t="s">
        <v>70</v>
      </c>
      <c r="C1882" s="16" t="n">
        <v>3786</v>
      </c>
      <c r="D1882" s="17" t="s">
        <v>909</v>
      </c>
      <c r="E1882" s="18" t="s">
        <v>17</v>
      </c>
      <c r="F1882" s="18" t="n">
        <v>1</v>
      </c>
      <c r="G1882" s="19" t="n">
        <v>398</v>
      </c>
      <c r="H1882" s="19" t="n">
        <f aca="false">G1882*F1882</f>
        <v>398</v>
      </c>
      <c r="I1882" s="18" t="s">
        <v>907</v>
      </c>
    </row>
    <row r="1883" customFormat="false" ht="31.8" hidden="false" customHeight="true" outlineLevel="0" collapsed="false">
      <c r="A1883" s="20" t="s">
        <v>112</v>
      </c>
      <c r="B1883" s="15" t="s">
        <v>141</v>
      </c>
      <c r="C1883" s="16" t="n">
        <v>3787</v>
      </c>
      <c r="D1883" s="17" t="s">
        <v>910</v>
      </c>
      <c r="E1883" s="18" t="s">
        <v>17</v>
      </c>
      <c r="F1883" s="18" t="n">
        <v>1</v>
      </c>
      <c r="G1883" s="19" t="n">
        <v>679.9</v>
      </c>
      <c r="H1883" s="19" t="n">
        <f aca="false">G1883*F1883</f>
        <v>679.9</v>
      </c>
      <c r="I1883" s="18" t="s">
        <v>911</v>
      </c>
    </row>
    <row r="1884" customFormat="false" ht="31.8" hidden="false" customHeight="true" outlineLevel="0" collapsed="false">
      <c r="A1884" s="20" t="s">
        <v>112</v>
      </c>
      <c r="B1884" s="15" t="s">
        <v>141</v>
      </c>
      <c r="C1884" s="16" t="n">
        <v>3788</v>
      </c>
      <c r="D1884" s="17" t="s">
        <v>912</v>
      </c>
      <c r="E1884" s="18" t="s">
        <v>17</v>
      </c>
      <c r="F1884" s="18" t="n">
        <v>1</v>
      </c>
      <c r="G1884" s="19" t="n">
        <v>389.9</v>
      </c>
      <c r="H1884" s="19" t="n">
        <f aca="false">G1884*F1884</f>
        <v>389.9</v>
      </c>
      <c r="I1884" s="18" t="s">
        <v>911</v>
      </c>
    </row>
    <row r="1885" customFormat="false" ht="31.8" hidden="false" customHeight="true" outlineLevel="0" collapsed="false">
      <c r="A1885" s="20" t="s">
        <v>112</v>
      </c>
      <c r="B1885" s="15" t="s">
        <v>141</v>
      </c>
      <c r="C1885" s="16" t="n">
        <v>3789</v>
      </c>
      <c r="D1885" s="17" t="s">
        <v>913</v>
      </c>
      <c r="E1885" s="18" t="s">
        <v>17</v>
      </c>
      <c r="F1885" s="18" t="n">
        <v>1</v>
      </c>
      <c r="G1885" s="19" t="n">
        <v>111.68</v>
      </c>
      <c r="H1885" s="19" t="n">
        <f aca="false">G1885*F1885</f>
        <v>111.68</v>
      </c>
      <c r="I1885" s="18" t="s">
        <v>911</v>
      </c>
    </row>
    <row r="1886" customFormat="false" ht="31.8" hidden="false" customHeight="true" outlineLevel="0" collapsed="false">
      <c r="A1886" s="20" t="s">
        <v>136</v>
      </c>
      <c r="B1886" s="15" t="s">
        <v>52</v>
      </c>
      <c r="C1886" s="16" t="n">
        <v>3792</v>
      </c>
      <c r="D1886" s="17" t="s">
        <v>914</v>
      </c>
      <c r="E1886" s="18" t="s">
        <v>17</v>
      </c>
      <c r="F1886" s="18" t="n">
        <v>1</v>
      </c>
      <c r="G1886" s="21" t="n">
        <v>1750</v>
      </c>
      <c r="H1886" s="21" t="n">
        <f aca="false">G1886*F1886</f>
        <v>1750</v>
      </c>
      <c r="I1886" s="18" t="s">
        <v>915</v>
      </c>
    </row>
    <row r="1887" customFormat="false" ht="31.8" hidden="false" customHeight="true" outlineLevel="0" collapsed="false">
      <c r="A1887" s="20" t="s">
        <v>136</v>
      </c>
      <c r="B1887" s="15" t="s">
        <v>52</v>
      </c>
      <c r="C1887" s="16" t="n">
        <v>3793</v>
      </c>
      <c r="D1887" s="17" t="s">
        <v>914</v>
      </c>
      <c r="E1887" s="18" t="s">
        <v>17</v>
      </c>
      <c r="F1887" s="18" t="n">
        <v>1</v>
      </c>
      <c r="G1887" s="21" t="n">
        <v>1750</v>
      </c>
      <c r="H1887" s="21" t="n">
        <f aca="false">G1887*F1887</f>
        <v>1750</v>
      </c>
      <c r="I1887" s="18" t="s">
        <v>915</v>
      </c>
    </row>
    <row r="1888" customFormat="false" ht="31.8" hidden="false" customHeight="true" outlineLevel="0" collapsed="false">
      <c r="A1888" s="20" t="s">
        <v>136</v>
      </c>
      <c r="B1888" s="15" t="s">
        <v>70</v>
      </c>
      <c r="C1888" s="16" t="n">
        <v>3794</v>
      </c>
      <c r="D1888" s="17" t="s">
        <v>916</v>
      </c>
      <c r="E1888" s="18" t="s">
        <v>17</v>
      </c>
      <c r="F1888" s="18" t="n">
        <v>1</v>
      </c>
      <c r="G1888" s="19" t="n">
        <v>209</v>
      </c>
      <c r="H1888" s="19" t="n">
        <f aca="false">G1888*F1888</f>
        <v>209</v>
      </c>
      <c r="I1888" s="18" t="s">
        <v>915</v>
      </c>
    </row>
    <row r="1889" customFormat="false" ht="31.8" hidden="false" customHeight="true" outlineLevel="0" collapsed="false">
      <c r="A1889" s="20" t="s">
        <v>67</v>
      </c>
      <c r="B1889" s="15" t="s">
        <v>70</v>
      </c>
      <c r="C1889" s="16" t="n">
        <v>3795</v>
      </c>
      <c r="D1889" s="17" t="s">
        <v>917</v>
      </c>
      <c r="E1889" s="18" t="s">
        <v>17</v>
      </c>
      <c r="F1889" s="18" t="n">
        <v>1</v>
      </c>
      <c r="G1889" s="19" t="n">
        <v>379</v>
      </c>
      <c r="H1889" s="19" t="n">
        <f aca="false">G1889*F1889</f>
        <v>379</v>
      </c>
      <c r="I1889" s="18" t="s">
        <v>915</v>
      </c>
    </row>
    <row r="1890" customFormat="false" ht="31.8" hidden="false" customHeight="true" outlineLevel="0" collapsed="false">
      <c r="A1890" s="20" t="s">
        <v>67</v>
      </c>
      <c r="B1890" s="15" t="s">
        <v>31</v>
      </c>
      <c r="C1890" s="16" t="n">
        <v>3796</v>
      </c>
      <c r="D1890" s="17" t="s">
        <v>918</v>
      </c>
      <c r="E1890" s="18" t="s">
        <v>17</v>
      </c>
      <c r="F1890" s="18" t="n">
        <v>1</v>
      </c>
      <c r="G1890" s="19" t="n">
        <v>349</v>
      </c>
      <c r="H1890" s="19" t="n">
        <f aca="false">G1890*F1890</f>
        <v>349</v>
      </c>
      <c r="I1890" s="18" t="s">
        <v>915</v>
      </c>
    </row>
    <row r="1891" customFormat="false" ht="31.8" hidden="false" customHeight="true" outlineLevel="0" collapsed="false">
      <c r="A1891" s="20" t="s">
        <v>67</v>
      </c>
      <c r="B1891" s="15" t="s">
        <v>682</v>
      </c>
      <c r="C1891" s="16" t="n">
        <v>3797</v>
      </c>
      <c r="D1891" s="17" t="s">
        <v>919</v>
      </c>
      <c r="E1891" s="18" t="s">
        <v>17</v>
      </c>
      <c r="F1891" s="18" t="n">
        <v>1</v>
      </c>
      <c r="G1891" s="19" t="n">
        <v>149.9</v>
      </c>
      <c r="H1891" s="19" t="n">
        <f aca="false">G1891*F1891</f>
        <v>149.9</v>
      </c>
      <c r="I1891" s="18" t="s">
        <v>915</v>
      </c>
    </row>
    <row r="1892" customFormat="false" ht="31.8" hidden="false" customHeight="true" outlineLevel="0" collapsed="false">
      <c r="A1892" s="20" t="s">
        <v>67</v>
      </c>
      <c r="B1892" s="15" t="s">
        <v>70</v>
      </c>
      <c r="C1892" s="16" t="n">
        <v>3798</v>
      </c>
      <c r="D1892" s="17" t="s">
        <v>920</v>
      </c>
      <c r="E1892" s="18" t="s">
        <v>17</v>
      </c>
      <c r="F1892" s="18" t="n">
        <v>1</v>
      </c>
      <c r="G1892" s="19" t="n">
        <v>109</v>
      </c>
      <c r="H1892" s="19" t="n">
        <f aca="false">G1892*F1892</f>
        <v>109</v>
      </c>
      <c r="I1892" s="18" t="s">
        <v>915</v>
      </c>
    </row>
    <row r="1893" customFormat="false" ht="31.8" hidden="false" customHeight="true" outlineLevel="0" collapsed="false">
      <c r="A1893" s="20" t="s">
        <v>67</v>
      </c>
      <c r="B1893" s="15" t="s">
        <v>70</v>
      </c>
      <c r="C1893" s="16" t="n">
        <v>3799</v>
      </c>
      <c r="D1893" s="17" t="s">
        <v>920</v>
      </c>
      <c r="E1893" s="18" t="s">
        <v>17</v>
      </c>
      <c r="F1893" s="18" t="n">
        <v>1</v>
      </c>
      <c r="G1893" s="19" t="n">
        <v>109</v>
      </c>
      <c r="H1893" s="19" t="n">
        <f aca="false">G1893*F1893</f>
        <v>109</v>
      </c>
      <c r="I1893" s="18" t="s">
        <v>915</v>
      </c>
    </row>
    <row r="1894" customFormat="false" ht="31.8" hidden="false" customHeight="true" outlineLevel="0" collapsed="false">
      <c r="A1894" s="20" t="s">
        <v>67</v>
      </c>
      <c r="B1894" s="15" t="s">
        <v>70</v>
      </c>
      <c r="C1894" s="16" t="n">
        <v>3800</v>
      </c>
      <c r="D1894" s="17" t="s">
        <v>920</v>
      </c>
      <c r="E1894" s="18" t="s">
        <v>17</v>
      </c>
      <c r="F1894" s="18" t="n">
        <v>1</v>
      </c>
      <c r="G1894" s="19" t="n">
        <v>109</v>
      </c>
      <c r="H1894" s="19" t="n">
        <f aca="false">G1894*F1894</f>
        <v>109</v>
      </c>
      <c r="I1894" s="18" t="s">
        <v>915</v>
      </c>
    </row>
    <row r="1895" customFormat="false" ht="31.8" hidden="false" customHeight="true" outlineLevel="0" collapsed="false">
      <c r="A1895" s="20" t="s">
        <v>67</v>
      </c>
      <c r="B1895" s="15" t="s">
        <v>70</v>
      </c>
      <c r="C1895" s="16" t="n">
        <v>3801</v>
      </c>
      <c r="D1895" s="17" t="s">
        <v>920</v>
      </c>
      <c r="E1895" s="18" t="s">
        <v>17</v>
      </c>
      <c r="F1895" s="18" t="n">
        <v>1</v>
      </c>
      <c r="G1895" s="19" t="n">
        <v>109</v>
      </c>
      <c r="H1895" s="19" t="n">
        <f aca="false">G1895*F1895</f>
        <v>109</v>
      </c>
      <c r="I1895" s="18" t="s">
        <v>915</v>
      </c>
    </row>
    <row r="1896" customFormat="false" ht="31.8" hidden="false" customHeight="true" outlineLevel="0" collapsed="false">
      <c r="A1896" s="20" t="s">
        <v>67</v>
      </c>
      <c r="B1896" s="15" t="s">
        <v>70</v>
      </c>
      <c r="C1896" s="16" t="n">
        <v>3802</v>
      </c>
      <c r="D1896" s="17" t="s">
        <v>920</v>
      </c>
      <c r="E1896" s="18" t="s">
        <v>17</v>
      </c>
      <c r="F1896" s="18" t="n">
        <v>1</v>
      </c>
      <c r="G1896" s="19" t="n">
        <v>109</v>
      </c>
      <c r="H1896" s="19" t="n">
        <f aca="false">G1896*F1896</f>
        <v>109</v>
      </c>
      <c r="I1896" s="18" t="s">
        <v>915</v>
      </c>
    </row>
    <row r="1897" customFormat="false" ht="31.8" hidden="false" customHeight="true" outlineLevel="0" collapsed="false">
      <c r="A1897" s="20" t="s">
        <v>67</v>
      </c>
      <c r="B1897" s="15" t="s">
        <v>70</v>
      </c>
      <c r="C1897" s="16" t="n">
        <v>3803</v>
      </c>
      <c r="D1897" s="17" t="s">
        <v>920</v>
      </c>
      <c r="E1897" s="18" t="s">
        <v>17</v>
      </c>
      <c r="F1897" s="18" t="n">
        <v>1</v>
      </c>
      <c r="G1897" s="19" t="n">
        <v>109</v>
      </c>
      <c r="H1897" s="19" t="n">
        <f aca="false">G1897*F1897</f>
        <v>109</v>
      </c>
      <c r="I1897" s="18" t="s">
        <v>915</v>
      </c>
    </row>
    <row r="1898" customFormat="false" ht="31.8" hidden="false" customHeight="true" outlineLevel="0" collapsed="false">
      <c r="A1898" s="20" t="s">
        <v>67</v>
      </c>
      <c r="B1898" s="15" t="s">
        <v>70</v>
      </c>
      <c r="C1898" s="16" t="n">
        <v>3804</v>
      </c>
      <c r="D1898" s="17" t="s">
        <v>920</v>
      </c>
      <c r="E1898" s="18" t="s">
        <v>17</v>
      </c>
      <c r="F1898" s="18" t="n">
        <v>1</v>
      </c>
      <c r="G1898" s="19" t="n">
        <v>109</v>
      </c>
      <c r="H1898" s="19" t="n">
        <f aca="false">G1898*F1898</f>
        <v>109</v>
      </c>
      <c r="I1898" s="18" t="s">
        <v>915</v>
      </c>
    </row>
    <row r="1899" customFormat="false" ht="31.8" hidden="false" customHeight="true" outlineLevel="0" collapsed="false">
      <c r="A1899" s="20" t="s">
        <v>67</v>
      </c>
      <c r="B1899" s="15" t="s">
        <v>70</v>
      </c>
      <c r="C1899" s="16" t="n">
        <v>3805</v>
      </c>
      <c r="D1899" s="17" t="s">
        <v>920</v>
      </c>
      <c r="E1899" s="18" t="s">
        <v>17</v>
      </c>
      <c r="F1899" s="18" t="n">
        <v>1</v>
      </c>
      <c r="G1899" s="19" t="n">
        <v>109</v>
      </c>
      <c r="H1899" s="19" t="n">
        <f aca="false">G1899*F1899</f>
        <v>109</v>
      </c>
      <c r="I1899" s="18" t="s">
        <v>915</v>
      </c>
    </row>
    <row r="1900" customFormat="false" ht="31.8" hidden="false" customHeight="true" outlineLevel="0" collapsed="false">
      <c r="A1900" s="20" t="s">
        <v>67</v>
      </c>
      <c r="B1900" s="15" t="s">
        <v>70</v>
      </c>
      <c r="C1900" s="16" t="n">
        <v>3806</v>
      </c>
      <c r="D1900" s="17" t="s">
        <v>920</v>
      </c>
      <c r="E1900" s="18" t="s">
        <v>17</v>
      </c>
      <c r="F1900" s="18" t="n">
        <v>1</v>
      </c>
      <c r="G1900" s="19" t="n">
        <v>109</v>
      </c>
      <c r="H1900" s="19" t="n">
        <f aca="false">G1900*F1900</f>
        <v>109</v>
      </c>
      <c r="I1900" s="18" t="s">
        <v>915</v>
      </c>
    </row>
    <row r="1901" customFormat="false" ht="31.8" hidden="false" customHeight="true" outlineLevel="0" collapsed="false">
      <c r="A1901" s="20" t="s">
        <v>67</v>
      </c>
      <c r="B1901" s="15" t="s">
        <v>70</v>
      </c>
      <c r="C1901" s="16" t="n">
        <v>3807</v>
      </c>
      <c r="D1901" s="17" t="s">
        <v>920</v>
      </c>
      <c r="E1901" s="18" t="s">
        <v>17</v>
      </c>
      <c r="F1901" s="18" t="n">
        <v>1</v>
      </c>
      <c r="G1901" s="19" t="n">
        <v>109</v>
      </c>
      <c r="H1901" s="19" t="n">
        <f aca="false">G1901*F1901</f>
        <v>109</v>
      </c>
      <c r="I1901" s="18" t="s">
        <v>915</v>
      </c>
    </row>
    <row r="1902" customFormat="false" ht="31.8" hidden="false" customHeight="true" outlineLevel="0" collapsed="false">
      <c r="A1902" s="20" t="s">
        <v>67</v>
      </c>
      <c r="B1902" s="15" t="s">
        <v>70</v>
      </c>
      <c r="C1902" s="16" t="n">
        <v>3808</v>
      </c>
      <c r="D1902" s="17" t="s">
        <v>920</v>
      </c>
      <c r="E1902" s="18" t="s">
        <v>17</v>
      </c>
      <c r="F1902" s="18" t="n">
        <v>1</v>
      </c>
      <c r="G1902" s="19" t="n">
        <v>109</v>
      </c>
      <c r="H1902" s="19" t="n">
        <f aca="false">G1902*F1902</f>
        <v>109</v>
      </c>
      <c r="I1902" s="18" t="s">
        <v>915</v>
      </c>
    </row>
    <row r="1903" customFormat="false" ht="31.8" hidden="false" customHeight="true" outlineLevel="0" collapsed="false">
      <c r="A1903" s="20" t="s">
        <v>67</v>
      </c>
      <c r="B1903" s="15" t="s">
        <v>70</v>
      </c>
      <c r="C1903" s="16" t="n">
        <v>3809</v>
      </c>
      <c r="D1903" s="17" t="s">
        <v>920</v>
      </c>
      <c r="E1903" s="18" t="s">
        <v>17</v>
      </c>
      <c r="F1903" s="18" t="n">
        <v>1</v>
      </c>
      <c r="G1903" s="19" t="n">
        <v>109</v>
      </c>
      <c r="H1903" s="19" t="n">
        <f aca="false">G1903*F1903</f>
        <v>109</v>
      </c>
      <c r="I1903" s="18" t="s">
        <v>915</v>
      </c>
    </row>
    <row r="1904" customFormat="false" ht="31.8" hidden="false" customHeight="true" outlineLevel="0" collapsed="false">
      <c r="A1904" s="20" t="s">
        <v>67</v>
      </c>
      <c r="B1904" s="15" t="s">
        <v>70</v>
      </c>
      <c r="C1904" s="16" t="n">
        <v>3810</v>
      </c>
      <c r="D1904" s="17" t="s">
        <v>920</v>
      </c>
      <c r="E1904" s="18" t="s">
        <v>17</v>
      </c>
      <c r="F1904" s="18" t="n">
        <v>1</v>
      </c>
      <c r="G1904" s="19" t="n">
        <v>109</v>
      </c>
      <c r="H1904" s="19" t="n">
        <f aca="false">G1904*F1904</f>
        <v>109</v>
      </c>
      <c r="I1904" s="18" t="s">
        <v>915</v>
      </c>
    </row>
    <row r="1905" customFormat="false" ht="31.8" hidden="false" customHeight="true" outlineLevel="0" collapsed="false">
      <c r="A1905" s="20" t="s">
        <v>67</v>
      </c>
      <c r="B1905" s="15" t="s">
        <v>70</v>
      </c>
      <c r="C1905" s="16" t="n">
        <v>3811</v>
      </c>
      <c r="D1905" s="17" t="s">
        <v>920</v>
      </c>
      <c r="E1905" s="18" t="s">
        <v>17</v>
      </c>
      <c r="F1905" s="18" t="n">
        <v>1</v>
      </c>
      <c r="G1905" s="19" t="n">
        <v>109</v>
      </c>
      <c r="H1905" s="19" t="n">
        <f aca="false">G1905*F1905</f>
        <v>109</v>
      </c>
      <c r="I1905" s="18" t="s">
        <v>915</v>
      </c>
    </row>
    <row r="1906" customFormat="false" ht="31.8" hidden="false" customHeight="true" outlineLevel="0" collapsed="false">
      <c r="A1906" s="20" t="s">
        <v>67</v>
      </c>
      <c r="B1906" s="15" t="s">
        <v>70</v>
      </c>
      <c r="C1906" s="16" t="n">
        <v>3812</v>
      </c>
      <c r="D1906" s="17" t="s">
        <v>920</v>
      </c>
      <c r="E1906" s="18" t="s">
        <v>17</v>
      </c>
      <c r="F1906" s="18" t="n">
        <v>1</v>
      </c>
      <c r="G1906" s="19" t="n">
        <v>109</v>
      </c>
      <c r="H1906" s="19" t="n">
        <f aca="false">G1906*F1906</f>
        <v>109</v>
      </c>
      <c r="I1906" s="18" t="s">
        <v>915</v>
      </c>
    </row>
    <row r="1907" customFormat="false" ht="31.8" hidden="false" customHeight="true" outlineLevel="0" collapsed="false">
      <c r="A1907" s="20" t="s">
        <v>67</v>
      </c>
      <c r="B1907" s="15" t="s">
        <v>70</v>
      </c>
      <c r="C1907" s="16" t="n">
        <v>3813</v>
      </c>
      <c r="D1907" s="17" t="s">
        <v>920</v>
      </c>
      <c r="E1907" s="18" t="s">
        <v>17</v>
      </c>
      <c r="F1907" s="18" t="n">
        <v>1</v>
      </c>
      <c r="G1907" s="19" t="n">
        <v>109</v>
      </c>
      <c r="H1907" s="19" t="n">
        <f aca="false">G1907*F1907</f>
        <v>109</v>
      </c>
      <c r="I1907" s="18" t="s">
        <v>915</v>
      </c>
    </row>
    <row r="1908" customFormat="false" ht="31.8" hidden="false" customHeight="true" outlineLevel="0" collapsed="false">
      <c r="A1908" s="20" t="s">
        <v>67</v>
      </c>
      <c r="B1908" s="15" t="s">
        <v>70</v>
      </c>
      <c r="C1908" s="16" t="n">
        <v>3814</v>
      </c>
      <c r="D1908" s="17" t="s">
        <v>920</v>
      </c>
      <c r="E1908" s="18" t="s">
        <v>17</v>
      </c>
      <c r="F1908" s="18" t="n">
        <v>1</v>
      </c>
      <c r="G1908" s="19" t="n">
        <v>109</v>
      </c>
      <c r="H1908" s="19" t="n">
        <f aca="false">G1908*F1908</f>
        <v>109</v>
      </c>
      <c r="I1908" s="18" t="s">
        <v>915</v>
      </c>
    </row>
    <row r="1909" customFormat="false" ht="31.8" hidden="false" customHeight="true" outlineLevel="0" collapsed="false">
      <c r="A1909" s="20" t="s">
        <v>67</v>
      </c>
      <c r="B1909" s="15" t="s">
        <v>70</v>
      </c>
      <c r="C1909" s="16" t="n">
        <v>3815</v>
      </c>
      <c r="D1909" s="17" t="s">
        <v>920</v>
      </c>
      <c r="E1909" s="18" t="s">
        <v>17</v>
      </c>
      <c r="F1909" s="18" t="n">
        <v>1</v>
      </c>
      <c r="G1909" s="19" t="n">
        <v>109</v>
      </c>
      <c r="H1909" s="19" t="n">
        <f aca="false">G1909*F1909</f>
        <v>109</v>
      </c>
      <c r="I1909" s="18" t="s">
        <v>915</v>
      </c>
    </row>
    <row r="1910" customFormat="false" ht="31.8" hidden="false" customHeight="true" outlineLevel="0" collapsed="false">
      <c r="A1910" s="20" t="s">
        <v>67</v>
      </c>
      <c r="B1910" s="15" t="s">
        <v>70</v>
      </c>
      <c r="C1910" s="16" t="n">
        <v>3816</v>
      </c>
      <c r="D1910" s="17" t="s">
        <v>920</v>
      </c>
      <c r="E1910" s="18" t="s">
        <v>17</v>
      </c>
      <c r="F1910" s="18" t="n">
        <v>1</v>
      </c>
      <c r="G1910" s="19" t="n">
        <v>109</v>
      </c>
      <c r="H1910" s="19" t="n">
        <f aca="false">G1910*F1910</f>
        <v>109</v>
      </c>
      <c r="I1910" s="18" t="s">
        <v>915</v>
      </c>
    </row>
    <row r="1911" customFormat="false" ht="31.8" hidden="false" customHeight="true" outlineLevel="0" collapsed="false">
      <c r="A1911" s="20" t="s">
        <v>67</v>
      </c>
      <c r="B1911" s="15" t="s">
        <v>70</v>
      </c>
      <c r="C1911" s="16" t="n">
        <v>3817</v>
      </c>
      <c r="D1911" s="17" t="s">
        <v>920</v>
      </c>
      <c r="E1911" s="18" t="s">
        <v>17</v>
      </c>
      <c r="F1911" s="18" t="n">
        <v>1</v>
      </c>
      <c r="G1911" s="19" t="n">
        <v>109</v>
      </c>
      <c r="H1911" s="19" t="n">
        <f aca="false">G1911*F1911</f>
        <v>109</v>
      </c>
      <c r="I1911" s="18" t="s">
        <v>915</v>
      </c>
    </row>
    <row r="1912" customFormat="false" ht="31.8" hidden="false" customHeight="true" outlineLevel="0" collapsed="false">
      <c r="A1912" s="20" t="s">
        <v>30</v>
      </c>
      <c r="B1912" s="15" t="s">
        <v>70</v>
      </c>
      <c r="C1912" s="16" t="n">
        <v>3818</v>
      </c>
      <c r="D1912" s="17" t="s">
        <v>921</v>
      </c>
      <c r="E1912" s="18" t="s">
        <v>17</v>
      </c>
      <c r="F1912" s="18" t="n">
        <v>1</v>
      </c>
      <c r="G1912" s="19" t="n">
        <v>469</v>
      </c>
      <c r="H1912" s="19" t="n">
        <f aca="false">G1912*F1912</f>
        <v>469</v>
      </c>
      <c r="I1912" s="18" t="s">
        <v>922</v>
      </c>
    </row>
    <row r="1913" customFormat="false" ht="31.8" hidden="false" customHeight="true" outlineLevel="0" collapsed="false">
      <c r="A1913" s="20" t="s">
        <v>37</v>
      </c>
      <c r="B1913" s="15" t="s">
        <v>70</v>
      </c>
      <c r="C1913" s="16" t="n">
        <v>3819</v>
      </c>
      <c r="D1913" s="17" t="s">
        <v>883</v>
      </c>
      <c r="E1913" s="18" t="s">
        <v>17</v>
      </c>
      <c r="F1913" s="18" t="n">
        <v>1</v>
      </c>
      <c r="G1913" s="19" t="n">
        <v>219</v>
      </c>
      <c r="H1913" s="19" t="n">
        <v>219</v>
      </c>
      <c r="I1913" s="18" t="s">
        <v>824</v>
      </c>
    </row>
    <row r="1914" customFormat="false" ht="31.8" hidden="false" customHeight="true" outlineLevel="0" collapsed="false">
      <c r="A1914" s="20" t="s">
        <v>206</v>
      </c>
      <c r="B1914" s="15" t="s">
        <v>49</v>
      </c>
      <c r="C1914" s="16" t="n">
        <v>3820</v>
      </c>
      <c r="D1914" s="17" t="s">
        <v>923</v>
      </c>
      <c r="E1914" s="18" t="s">
        <v>17</v>
      </c>
      <c r="F1914" s="18" t="n">
        <v>1</v>
      </c>
      <c r="G1914" s="19" t="n">
        <v>10394.25</v>
      </c>
      <c r="H1914" s="19" t="n">
        <v>10394.25</v>
      </c>
      <c r="I1914" s="18" t="s">
        <v>863</v>
      </c>
    </row>
    <row r="1915" customFormat="false" ht="31.8" hidden="false" customHeight="true" outlineLevel="0" collapsed="false">
      <c r="A1915" s="20" t="s">
        <v>206</v>
      </c>
      <c r="B1915" s="15" t="s">
        <v>49</v>
      </c>
      <c r="C1915" s="16" t="n">
        <v>3821</v>
      </c>
      <c r="D1915" s="17" t="s">
        <v>924</v>
      </c>
      <c r="E1915" s="18" t="s">
        <v>17</v>
      </c>
      <c r="F1915" s="18" t="n">
        <v>1</v>
      </c>
      <c r="G1915" s="19" t="n">
        <v>7800</v>
      </c>
      <c r="H1915" s="19" t="n">
        <v>7800</v>
      </c>
      <c r="I1915" s="18" t="s">
        <v>863</v>
      </c>
    </row>
    <row r="1916" customFormat="false" ht="31.8" hidden="false" customHeight="true" outlineLevel="0" collapsed="false">
      <c r="A1916" s="20" t="s">
        <v>74</v>
      </c>
      <c r="B1916" s="15" t="s">
        <v>52</v>
      </c>
      <c r="C1916" s="16" t="n">
        <v>3822</v>
      </c>
      <c r="D1916" s="17" t="s">
        <v>925</v>
      </c>
      <c r="E1916" s="18" t="s">
        <v>17</v>
      </c>
      <c r="F1916" s="18" t="n">
        <v>1</v>
      </c>
      <c r="G1916" s="21" t="n">
        <v>210</v>
      </c>
      <c r="H1916" s="21" t="n">
        <v>210</v>
      </c>
      <c r="I1916" s="18" t="s">
        <v>860</v>
      </c>
    </row>
    <row r="1917" customFormat="false" ht="31.8" hidden="false" customHeight="true" outlineLevel="0" collapsed="false">
      <c r="A1917" s="20" t="s">
        <v>322</v>
      </c>
      <c r="B1917" s="15" t="s">
        <v>52</v>
      </c>
      <c r="C1917" s="16" t="n">
        <v>3823</v>
      </c>
      <c r="D1917" s="17" t="s">
        <v>925</v>
      </c>
      <c r="E1917" s="18" t="s">
        <v>17</v>
      </c>
      <c r="F1917" s="18" t="n">
        <v>1</v>
      </c>
      <c r="G1917" s="21" t="n">
        <v>210</v>
      </c>
      <c r="H1917" s="21" t="n">
        <v>210</v>
      </c>
      <c r="I1917" s="18" t="s">
        <v>860</v>
      </c>
    </row>
    <row r="1918" customFormat="false" ht="31.8" hidden="false" customHeight="true" outlineLevel="0" collapsed="false">
      <c r="A1918" s="20" t="s">
        <v>98</v>
      </c>
      <c r="B1918" s="15" t="s">
        <v>162</v>
      </c>
      <c r="C1918" s="16" t="n">
        <v>3824</v>
      </c>
      <c r="D1918" s="17" t="s">
        <v>926</v>
      </c>
      <c r="E1918" s="18" t="s">
        <v>17</v>
      </c>
      <c r="F1918" s="18" t="n">
        <v>1</v>
      </c>
      <c r="G1918" s="19" t="n">
        <v>149</v>
      </c>
      <c r="H1918" s="19" t="n">
        <v>149</v>
      </c>
      <c r="I1918" s="18" t="s">
        <v>860</v>
      </c>
    </row>
    <row r="1919" customFormat="false" ht="31.8" hidden="false" customHeight="true" outlineLevel="0" collapsed="false">
      <c r="A1919" s="20" t="s">
        <v>322</v>
      </c>
      <c r="B1919" s="15" t="s">
        <v>31</v>
      </c>
      <c r="C1919" s="16" t="n">
        <v>3825</v>
      </c>
      <c r="D1919" s="17" t="s">
        <v>927</v>
      </c>
      <c r="E1919" s="18" t="s">
        <v>17</v>
      </c>
      <c r="F1919" s="18" t="n">
        <v>1</v>
      </c>
      <c r="G1919" s="19" t="n">
        <v>699</v>
      </c>
      <c r="H1919" s="19" t="n">
        <f aca="false">G1919*F1919</f>
        <v>699</v>
      </c>
      <c r="I1919" s="18" t="s">
        <v>819</v>
      </c>
    </row>
    <row r="1920" customFormat="false" ht="31.8" hidden="false" customHeight="true" outlineLevel="0" collapsed="false">
      <c r="A1920" s="20" t="s">
        <v>263</v>
      </c>
      <c r="B1920" s="15" t="s">
        <v>15</v>
      </c>
      <c r="C1920" s="16" t="n">
        <v>3826</v>
      </c>
      <c r="D1920" s="17" t="s">
        <v>928</v>
      </c>
      <c r="E1920" s="18" t="s">
        <v>17</v>
      </c>
      <c r="F1920" s="18" t="n">
        <v>1</v>
      </c>
      <c r="G1920" s="19" t="n">
        <v>21000</v>
      </c>
      <c r="H1920" s="19" t="n">
        <f aca="false">G1920*F1920</f>
        <v>21000</v>
      </c>
      <c r="I1920" s="18" t="s">
        <v>863</v>
      </c>
    </row>
    <row r="1921" customFormat="false" ht="31.8" hidden="false" customHeight="true" outlineLevel="0" collapsed="false">
      <c r="A1921" s="20" t="s">
        <v>135</v>
      </c>
      <c r="B1921" s="15" t="s">
        <v>15</v>
      </c>
      <c r="C1921" s="16" t="n">
        <v>3827</v>
      </c>
      <c r="D1921" s="17" t="s">
        <v>929</v>
      </c>
      <c r="E1921" s="18" t="s">
        <v>17</v>
      </c>
      <c r="F1921" s="18" t="n">
        <v>1</v>
      </c>
      <c r="G1921" s="19" t="n">
        <v>1020</v>
      </c>
      <c r="H1921" s="19" t="n">
        <f aca="false">G1921*F1921</f>
        <v>1020</v>
      </c>
      <c r="I1921" s="18" t="s">
        <v>863</v>
      </c>
    </row>
    <row r="1922" customFormat="false" ht="31.8" hidden="false" customHeight="true" outlineLevel="0" collapsed="false">
      <c r="A1922" s="20" t="s">
        <v>135</v>
      </c>
      <c r="B1922" s="15" t="s">
        <v>15</v>
      </c>
      <c r="C1922" s="16" t="n">
        <v>3828</v>
      </c>
      <c r="D1922" s="17" t="s">
        <v>929</v>
      </c>
      <c r="E1922" s="18" t="s">
        <v>17</v>
      </c>
      <c r="F1922" s="18" t="n">
        <v>1</v>
      </c>
      <c r="G1922" s="19" t="n">
        <v>1020</v>
      </c>
      <c r="H1922" s="19" t="n">
        <f aca="false">G1922*F1922</f>
        <v>1020</v>
      </c>
      <c r="I1922" s="18" t="s">
        <v>863</v>
      </c>
    </row>
    <row r="1923" customFormat="false" ht="31.8" hidden="false" customHeight="true" outlineLevel="0" collapsed="false">
      <c r="A1923" s="20" t="s">
        <v>127</v>
      </c>
      <c r="B1923" s="15" t="s">
        <v>15</v>
      </c>
      <c r="C1923" s="16" t="n">
        <v>3829</v>
      </c>
      <c r="D1923" s="17" t="s">
        <v>929</v>
      </c>
      <c r="E1923" s="18" t="s">
        <v>17</v>
      </c>
      <c r="F1923" s="18" t="n">
        <v>1</v>
      </c>
      <c r="G1923" s="19" t="n">
        <v>1020</v>
      </c>
      <c r="H1923" s="19" t="n">
        <f aca="false">G1923*F1923</f>
        <v>1020</v>
      </c>
      <c r="I1923" s="18" t="s">
        <v>863</v>
      </c>
    </row>
    <row r="1924" customFormat="false" ht="31.8" hidden="false" customHeight="true" outlineLevel="0" collapsed="false">
      <c r="A1924" s="20" t="s">
        <v>343</v>
      </c>
      <c r="B1924" s="15" t="s">
        <v>15</v>
      </c>
      <c r="C1924" s="16" t="n">
        <v>3830</v>
      </c>
      <c r="D1924" s="17" t="s">
        <v>929</v>
      </c>
      <c r="E1924" s="18" t="s">
        <v>17</v>
      </c>
      <c r="F1924" s="18" t="n">
        <v>1</v>
      </c>
      <c r="G1924" s="19" t="n">
        <v>1020</v>
      </c>
      <c r="H1924" s="19" t="n">
        <v>1020</v>
      </c>
      <c r="I1924" s="18" t="s">
        <v>863</v>
      </c>
    </row>
    <row r="1925" customFormat="false" ht="31.8" hidden="false" customHeight="true" outlineLevel="0" collapsed="false">
      <c r="A1925" s="20" t="s">
        <v>34</v>
      </c>
      <c r="B1925" s="15" t="s">
        <v>15</v>
      </c>
      <c r="C1925" s="16" t="n">
        <v>3831</v>
      </c>
      <c r="D1925" s="17" t="s">
        <v>929</v>
      </c>
      <c r="E1925" s="18" t="s">
        <v>17</v>
      </c>
      <c r="F1925" s="18" t="n">
        <v>1</v>
      </c>
      <c r="G1925" s="19" t="n">
        <v>1020</v>
      </c>
      <c r="H1925" s="19" t="n">
        <v>1020</v>
      </c>
      <c r="I1925" s="18" t="s">
        <v>863</v>
      </c>
    </row>
    <row r="1926" customFormat="false" ht="31.8" hidden="false" customHeight="true" outlineLevel="0" collapsed="false">
      <c r="A1926" s="25" t="s">
        <v>124</v>
      </c>
      <c r="B1926" s="15" t="s">
        <v>15</v>
      </c>
      <c r="C1926" s="16" t="n">
        <v>3832</v>
      </c>
      <c r="D1926" s="17" t="s">
        <v>929</v>
      </c>
      <c r="E1926" s="18" t="s">
        <v>17</v>
      </c>
      <c r="F1926" s="18" t="n">
        <v>1</v>
      </c>
      <c r="G1926" s="19" t="n">
        <v>1020</v>
      </c>
      <c r="H1926" s="19" t="n">
        <v>1020</v>
      </c>
      <c r="I1926" s="18" t="s">
        <v>863</v>
      </c>
    </row>
    <row r="1927" customFormat="false" ht="31.8" hidden="false" customHeight="true" outlineLevel="0" collapsed="false">
      <c r="A1927" s="20" t="s">
        <v>322</v>
      </c>
      <c r="B1927" s="15" t="s">
        <v>31</v>
      </c>
      <c r="C1927" s="16" t="n">
        <v>3833</v>
      </c>
      <c r="D1927" s="17" t="s">
        <v>930</v>
      </c>
      <c r="E1927" s="18" t="s">
        <v>17</v>
      </c>
      <c r="F1927" s="18" t="n">
        <v>1</v>
      </c>
      <c r="G1927" s="19" t="n">
        <v>1099</v>
      </c>
      <c r="H1927" s="19" t="n">
        <f aca="false">G1927*F1927</f>
        <v>1099</v>
      </c>
      <c r="I1927" s="18" t="s">
        <v>819</v>
      </c>
    </row>
    <row r="1928" customFormat="false" ht="31.8" hidden="false" customHeight="true" outlineLevel="0" collapsed="false">
      <c r="A1928" s="20" t="s">
        <v>343</v>
      </c>
      <c r="B1928" s="15" t="s">
        <v>15</v>
      </c>
      <c r="C1928" s="16" t="n">
        <v>3834</v>
      </c>
      <c r="D1928" s="17" t="s">
        <v>929</v>
      </c>
      <c r="E1928" s="18" t="s">
        <v>17</v>
      </c>
      <c r="F1928" s="18" t="n">
        <v>1</v>
      </c>
      <c r="G1928" s="19" t="n">
        <v>1020</v>
      </c>
      <c r="H1928" s="19" t="n">
        <v>1020</v>
      </c>
      <c r="I1928" s="18" t="s">
        <v>863</v>
      </c>
    </row>
    <row r="1929" customFormat="false" ht="31.8" hidden="false" customHeight="true" outlineLevel="0" collapsed="false">
      <c r="A1929" s="20" t="s">
        <v>118</v>
      </c>
      <c r="B1929" s="15" t="s">
        <v>15</v>
      </c>
      <c r="C1929" s="16" t="n">
        <v>3835</v>
      </c>
      <c r="D1929" s="17" t="s">
        <v>929</v>
      </c>
      <c r="E1929" s="18" t="s">
        <v>17</v>
      </c>
      <c r="F1929" s="18" t="n">
        <v>1</v>
      </c>
      <c r="G1929" s="19" t="n">
        <v>1020</v>
      </c>
      <c r="H1929" s="19" t="n">
        <v>1020</v>
      </c>
      <c r="I1929" s="18" t="s">
        <v>863</v>
      </c>
    </row>
    <row r="1930" customFormat="false" ht="31.8" hidden="false" customHeight="true" outlineLevel="0" collapsed="false">
      <c r="A1930" s="20" t="s">
        <v>118</v>
      </c>
      <c r="B1930" s="15" t="s">
        <v>15</v>
      </c>
      <c r="C1930" s="16" t="n">
        <v>3836</v>
      </c>
      <c r="D1930" s="17" t="s">
        <v>929</v>
      </c>
      <c r="E1930" s="18" t="s">
        <v>17</v>
      </c>
      <c r="F1930" s="18" t="n">
        <v>1</v>
      </c>
      <c r="G1930" s="19" t="n">
        <v>1020</v>
      </c>
      <c r="H1930" s="19" t="n">
        <v>1020</v>
      </c>
      <c r="I1930" s="18" t="s">
        <v>863</v>
      </c>
    </row>
    <row r="1931" customFormat="false" ht="31.8" hidden="false" customHeight="true" outlineLevel="0" collapsed="false">
      <c r="A1931" s="20" t="s">
        <v>118</v>
      </c>
      <c r="B1931" s="15" t="s">
        <v>15</v>
      </c>
      <c r="C1931" s="16" t="n">
        <v>3837</v>
      </c>
      <c r="D1931" s="17" t="s">
        <v>929</v>
      </c>
      <c r="E1931" s="18" t="s">
        <v>17</v>
      </c>
      <c r="F1931" s="18" t="n">
        <v>1</v>
      </c>
      <c r="G1931" s="19" t="n">
        <v>1020</v>
      </c>
      <c r="H1931" s="19" t="n">
        <v>1020</v>
      </c>
      <c r="I1931" s="18" t="s">
        <v>863</v>
      </c>
    </row>
    <row r="1932" customFormat="false" ht="31.8" hidden="false" customHeight="true" outlineLevel="0" collapsed="false">
      <c r="A1932" s="20" t="s">
        <v>37</v>
      </c>
      <c r="B1932" s="15" t="s">
        <v>15</v>
      </c>
      <c r="C1932" s="16" t="n">
        <v>3838</v>
      </c>
      <c r="D1932" s="17" t="s">
        <v>929</v>
      </c>
      <c r="E1932" s="18" t="s">
        <v>17</v>
      </c>
      <c r="F1932" s="18" t="n">
        <v>1</v>
      </c>
      <c r="G1932" s="19" t="n">
        <v>1020</v>
      </c>
      <c r="H1932" s="19" t="n">
        <v>1020</v>
      </c>
      <c r="I1932" s="18" t="s">
        <v>863</v>
      </c>
    </row>
    <row r="1933" customFormat="false" ht="31.8" hidden="false" customHeight="true" outlineLevel="0" collapsed="false">
      <c r="A1933" s="20" t="s">
        <v>34</v>
      </c>
      <c r="B1933" s="15" t="s">
        <v>15</v>
      </c>
      <c r="C1933" s="16" t="n">
        <v>3839</v>
      </c>
      <c r="D1933" s="17" t="s">
        <v>929</v>
      </c>
      <c r="E1933" s="18" t="s">
        <v>17</v>
      </c>
      <c r="F1933" s="18" t="n">
        <v>1</v>
      </c>
      <c r="G1933" s="19" t="n">
        <v>1020</v>
      </c>
      <c r="H1933" s="19" t="n">
        <v>1020</v>
      </c>
      <c r="I1933" s="18" t="s">
        <v>863</v>
      </c>
    </row>
    <row r="1934" customFormat="false" ht="31.8" hidden="false" customHeight="true" outlineLevel="0" collapsed="false">
      <c r="A1934" s="20" t="s">
        <v>350</v>
      </c>
      <c r="B1934" s="15" t="s">
        <v>49</v>
      </c>
      <c r="C1934" s="16" t="n">
        <v>3839</v>
      </c>
      <c r="D1934" s="17" t="s">
        <v>931</v>
      </c>
      <c r="E1934" s="18" t="s">
        <v>17</v>
      </c>
      <c r="F1934" s="18" t="n">
        <v>1</v>
      </c>
      <c r="G1934" s="19" t="n">
        <v>35.5</v>
      </c>
      <c r="H1934" s="19" t="n">
        <v>35.5</v>
      </c>
      <c r="I1934" s="18" t="s">
        <v>819</v>
      </c>
    </row>
    <row r="1935" customFormat="false" ht="31.8" hidden="false" customHeight="true" outlineLevel="0" collapsed="false">
      <c r="A1935" s="20" t="s">
        <v>118</v>
      </c>
      <c r="B1935" s="15" t="s">
        <v>15</v>
      </c>
      <c r="C1935" s="16" t="n">
        <v>3840</v>
      </c>
      <c r="D1935" s="17" t="s">
        <v>932</v>
      </c>
      <c r="E1935" s="18" t="s">
        <v>17</v>
      </c>
      <c r="F1935" s="18" t="n">
        <v>1</v>
      </c>
      <c r="G1935" s="19" t="n">
        <v>1660</v>
      </c>
      <c r="H1935" s="19" t="n">
        <v>1660</v>
      </c>
      <c r="I1935" s="18" t="s">
        <v>863</v>
      </c>
    </row>
    <row r="1936" customFormat="false" ht="31.8" hidden="false" customHeight="true" outlineLevel="0" collapsed="false">
      <c r="A1936" s="20" t="s">
        <v>118</v>
      </c>
      <c r="B1936" s="15" t="s">
        <v>15</v>
      </c>
      <c r="C1936" s="16" t="n">
        <v>3841</v>
      </c>
      <c r="D1936" s="17" t="s">
        <v>932</v>
      </c>
      <c r="E1936" s="18" t="s">
        <v>17</v>
      </c>
      <c r="F1936" s="18" t="n">
        <v>1</v>
      </c>
      <c r="G1936" s="19" t="n">
        <v>1660</v>
      </c>
      <c r="H1936" s="19" t="n">
        <v>1660</v>
      </c>
      <c r="I1936" s="18" t="s">
        <v>863</v>
      </c>
    </row>
    <row r="1937" customFormat="false" ht="31.8" hidden="false" customHeight="true" outlineLevel="0" collapsed="false">
      <c r="A1937" s="20" t="s">
        <v>118</v>
      </c>
      <c r="B1937" s="15" t="s">
        <v>15</v>
      </c>
      <c r="C1937" s="16" t="n">
        <v>3842</v>
      </c>
      <c r="D1937" s="17" t="s">
        <v>933</v>
      </c>
      <c r="E1937" s="18" t="s">
        <v>17</v>
      </c>
      <c r="F1937" s="18" t="n">
        <v>1</v>
      </c>
      <c r="G1937" s="19" t="n">
        <v>41</v>
      </c>
      <c r="H1937" s="19" t="n">
        <v>41</v>
      </c>
      <c r="I1937" s="18" t="s">
        <v>863</v>
      </c>
    </row>
    <row r="1938" customFormat="false" ht="31.8" hidden="false" customHeight="true" outlineLevel="0" collapsed="false">
      <c r="A1938" s="20" t="s">
        <v>118</v>
      </c>
      <c r="B1938" s="15" t="s">
        <v>15</v>
      </c>
      <c r="C1938" s="16" t="n">
        <v>3843</v>
      </c>
      <c r="D1938" s="17" t="s">
        <v>933</v>
      </c>
      <c r="E1938" s="18" t="s">
        <v>17</v>
      </c>
      <c r="F1938" s="18" t="n">
        <v>1</v>
      </c>
      <c r="G1938" s="19" t="n">
        <v>41</v>
      </c>
      <c r="H1938" s="19" t="n">
        <v>41</v>
      </c>
      <c r="I1938" s="18" t="s">
        <v>863</v>
      </c>
    </row>
    <row r="1939" customFormat="false" ht="31.8" hidden="false" customHeight="true" outlineLevel="0" collapsed="false">
      <c r="A1939" s="20" t="s">
        <v>118</v>
      </c>
      <c r="B1939" s="15" t="s">
        <v>15</v>
      </c>
      <c r="C1939" s="16" t="n">
        <v>3844</v>
      </c>
      <c r="D1939" s="17" t="s">
        <v>933</v>
      </c>
      <c r="E1939" s="18" t="s">
        <v>17</v>
      </c>
      <c r="F1939" s="18" t="n">
        <v>1</v>
      </c>
      <c r="G1939" s="19" t="n">
        <v>41</v>
      </c>
      <c r="H1939" s="19" t="n">
        <v>41</v>
      </c>
      <c r="I1939" s="18" t="s">
        <v>863</v>
      </c>
    </row>
    <row r="1940" customFormat="false" ht="31.8" hidden="false" customHeight="true" outlineLevel="0" collapsed="false">
      <c r="A1940" s="20" t="s">
        <v>118</v>
      </c>
      <c r="B1940" s="15" t="s">
        <v>15</v>
      </c>
      <c r="C1940" s="16" t="n">
        <v>3845</v>
      </c>
      <c r="D1940" s="17" t="s">
        <v>933</v>
      </c>
      <c r="E1940" s="18" t="s">
        <v>17</v>
      </c>
      <c r="F1940" s="18" t="n">
        <v>1</v>
      </c>
      <c r="G1940" s="19" t="n">
        <v>41</v>
      </c>
      <c r="H1940" s="19" t="n">
        <v>41</v>
      </c>
      <c r="I1940" s="18" t="s">
        <v>863</v>
      </c>
    </row>
    <row r="1941" customFormat="false" ht="31.8" hidden="false" customHeight="true" outlineLevel="0" collapsed="false">
      <c r="A1941" s="20" t="s">
        <v>118</v>
      </c>
      <c r="B1941" s="15" t="s">
        <v>15</v>
      </c>
      <c r="C1941" s="16" t="n">
        <v>3846</v>
      </c>
      <c r="D1941" s="17" t="s">
        <v>933</v>
      </c>
      <c r="E1941" s="18" t="s">
        <v>17</v>
      </c>
      <c r="F1941" s="18" t="n">
        <v>1</v>
      </c>
      <c r="G1941" s="19" t="n">
        <v>41</v>
      </c>
      <c r="H1941" s="19" t="n">
        <v>41</v>
      </c>
      <c r="I1941" s="18" t="s">
        <v>863</v>
      </c>
    </row>
    <row r="1942" customFormat="false" ht="31.8" hidden="false" customHeight="true" outlineLevel="0" collapsed="false">
      <c r="A1942" s="20" t="s">
        <v>118</v>
      </c>
      <c r="B1942" s="15" t="s">
        <v>15</v>
      </c>
      <c r="C1942" s="16" t="n">
        <v>3847</v>
      </c>
      <c r="D1942" s="17" t="s">
        <v>933</v>
      </c>
      <c r="E1942" s="18" t="s">
        <v>17</v>
      </c>
      <c r="F1942" s="18" t="n">
        <v>1</v>
      </c>
      <c r="G1942" s="19" t="n">
        <v>41</v>
      </c>
      <c r="H1942" s="19" t="n">
        <v>41</v>
      </c>
      <c r="I1942" s="18" t="s">
        <v>863</v>
      </c>
    </row>
    <row r="1943" customFormat="false" ht="31.8" hidden="false" customHeight="true" outlineLevel="0" collapsed="false">
      <c r="A1943" s="20" t="s">
        <v>118</v>
      </c>
      <c r="B1943" s="15" t="s">
        <v>15</v>
      </c>
      <c r="C1943" s="16" t="n">
        <v>3848</v>
      </c>
      <c r="D1943" s="17" t="s">
        <v>933</v>
      </c>
      <c r="E1943" s="18" t="s">
        <v>17</v>
      </c>
      <c r="F1943" s="18" t="n">
        <v>1</v>
      </c>
      <c r="G1943" s="19" t="n">
        <v>41</v>
      </c>
      <c r="H1943" s="19" t="n">
        <v>41</v>
      </c>
      <c r="I1943" s="18" t="s">
        <v>863</v>
      </c>
    </row>
    <row r="1944" customFormat="false" ht="31.8" hidden="false" customHeight="true" outlineLevel="0" collapsed="false">
      <c r="A1944" s="20" t="s">
        <v>118</v>
      </c>
      <c r="B1944" s="15" t="s">
        <v>15</v>
      </c>
      <c r="C1944" s="16" t="n">
        <v>3849</v>
      </c>
      <c r="D1944" s="17" t="s">
        <v>933</v>
      </c>
      <c r="E1944" s="18" t="s">
        <v>17</v>
      </c>
      <c r="F1944" s="18" t="n">
        <v>1</v>
      </c>
      <c r="G1944" s="19" t="n">
        <v>41</v>
      </c>
      <c r="H1944" s="19" t="n">
        <v>41</v>
      </c>
      <c r="I1944" s="18" t="s">
        <v>863</v>
      </c>
    </row>
    <row r="1945" customFormat="false" ht="31.8" hidden="false" customHeight="true" outlineLevel="0" collapsed="false">
      <c r="A1945" s="20" t="s">
        <v>118</v>
      </c>
      <c r="B1945" s="15" t="s">
        <v>15</v>
      </c>
      <c r="C1945" s="16" t="n">
        <v>3850</v>
      </c>
      <c r="D1945" s="17" t="s">
        <v>933</v>
      </c>
      <c r="E1945" s="18" t="s">
        <v>17</v>
      </c>
      <c r="F1945" s="18" t="n">
        <v>1</v>
      </c>
      <c r="G1945" s="19" t="n">
        <v>41</v>
      </c>
      <c r="H1945" s="19" t="n">
        <v>41</v>
      </c>
      <c r="I1945" s="18" t="s">
        <v>863</v>
      </c>
    </row>
    <row r="1946" customFormat="false" ht="31.8" hidden="false" customHeight="true" outlineLevel="0" collapsed="false">
      <c r="A1946" s="20" t="s">
        <v>118</v>
      </c>
      <c r="B1946" s="15" t="s">
        <v>15</v>
      </c>
      <c r="C1946" s="16" t="n">
        <v>3851</v>
      </c>
      <c r="D1946" s="17" t="s">
        <v>933</v>
      </c>
      <c r="E1946" s="18" t="s">
        <v>17</v>
      </c>
      <c r="F1946" s="18" t="n">
        <v>1</v>
      </c>
      <c r="G1946" s="19" t="n">
        <v>41</v>
      </c>
      <c r="H1946" s="19" t="n">
        <v>41</v>
      </c>
      <c r="I1946" s="18" t="s">
        <v>863</v>
      </c>
    </row>
    <row r="1947" customFormat="false" ht="31.8" hidden="false" customHeight="true" outlineLevel="0" collapsed="false">
      <c r="A1947" s="20" t="s">
        <v>118</v>
      </c>
      <c r="B1947" s="15" t="s">
        <v>144</v>
      </c>
      <c r="C1947" s="16" t="n">
        <v>3852</v>
      </c>
      <c r="D1947" s="17" t="s">
        <v>934</v>
      </c>
      <c r="E1947" s="18" t="s">
        <v>17</v>
      </c>
      <c r="F1947" s="18" t="n">
        <v>1</v>
      </c>
      <c r="G1947" s="19" t="n">
        <v>1280</v>
      </c>
      <c r="H1947" s="19" t="n">
        <f aca="false">G1947*F1947</f>
        <v>1280</v>
      </c>
      <c r="I1947" s="18" t="s">
        <v>863</v>
      </c>
    </row>
    <row r="1948" customFormat="false" ht="31.8" hidden="false" customHeight="true" outlineLevel="0" collapsed="false">
      <c r="A1948" s="20" t="s">
        <v>343</v>
      </c>
      <c r="B1948" s="15" t="s">
        <v>144</v>
      </c>
      <c r="C1948" s="16" t="n">
        <v>3853</v>
      </c>
      <c r="D1948" s="17" t="s">
        <v>934</v>
      </c>
      <c r="E1948" s="18" t="s">
        <v>17</v>
      </c>
      <c r="F1948" s="18" t="n">
        <v>1</v>
      </c>
      <c r="G1948" s="19" t="n">
        <v>1280</v>
      </c>
      <c r="H1948" s="19" t="n">
        <v>1280</v>
      </c>
      <c r="I1948" s="18" t="s">
        <v>863</v>
      </c>
    </row>
    <row r="1949" customFormat="false" ht="31.8" hidden="false" customHeight="true" outlineLevel="0" collapsed="false">
      <c r="A1949" s="20" t="s">
        <v>263</v>
      </c>
      <c r="B1949" s="15" t="s">
        <v>144</v>
      </c>
      <c r="C1949" s="16" t="n">
        <v>3854</v>
      </c>
      <c r="D1949" s="17" t="s">
        <v>934</v>
      </c>
      <c r="E1949" s="18" t="s">
        <v>17</v>
      </c>
      <c r="F1949" s="18" t="n">
        <v>1</v>
      </c>
      <c r="G1949" s="19" t="n">
        <v>1280</v>
      </c>
      <c r="H1949" s="19" t="n">
        <f aca="false">G1949*F1949</f>
        <v>1280</v>
      </c>
      <c r="I1949" s="18" t="s">
        <v>863</v>
      </c>
    </row>
    <row r="1950" customFormat="false" ht="31.8" hidden="false" customHeight="true" outlineLevel="0" collapsed="false">
      <c r="A1950" s="20" t="s">
        <v>135</v>
      </c>
      <c r="B1950" s="15" t="s">
        <v>144</v>
      </c>
      <c r="C1950" s="16" t="n">
        <v>3855</v>
      </c>
      <c r="D1950" s="17" t="s">
        <v>934</v>
      </c>
      <c r="E1950" s="18" t="s">
        <v>17</v>
      </c>
      <c r="F1950" s="18" t="n">
        <v>1</v>
      </c>
      <c r="G1950" s="19" t="n">
        <v>1280</v>
      </c>
      <c r="H1950" s="19" t="n">
        <f aca="false">G1950*F1950</f>
        <v>1280</v>
      </c>
      <c r="I1950" s="18" t="s">
        <v>863</v>
      </c>
    </row>
    <row r="1951" customFormat="false" ht="31.8" hidden="false" customHeight="true" outlineLevel="0" collapsed="false">
      <c r="A1951" s="25" t="s">
        <v>124</v>
      </c>
      <c r="B1951" s="15" t="s">
        <v>144</v>
      </c>
      <c r="C1951" s="16" t="n">
        <v>3856</v>
      </c>
      <c r="D1951" s="17" t="s">
        <v>935</v>
      </c>
      <c r="E1951" s="18" t="s">
        <v>17</v>
      </c>
      <c r="F1951" s="18" t="n">
        <v>1</v>
      </c>
      <c r="G1951" s="19" t="n">
        <v>4060.2</v>
      </c>
      <c r="H1951" s="19" t="n">
        <v>4060.2</v>
      </c>
      <c r="I1951" s="18" t="s">
        <v>863</v>
      </c>
    </row>
    <row r="1952" customFormat="false" ht="31.8" hidden="false" customHeight="true" outlineLevel="0" collapsed="false">
      <c r="A1952" s="20" t="s">
        <v>118</v>
      </c>
      <c r="B1952" s="15" t="s">
        <v>144</v>
      </c>
      <c r="C1952" s="16" t="n">
        <v>3857</v>
      </c>
      <c r="D1952" s="17" t="s">
        <v>935</v>
      </c>
      <c r="E1952" s="18" t="s">
        <v>17</v>
      </c>
      <c r="F1952" s="18" t="n">
        <v>1</v>
      </c>
      <c r="G1952" s="19" t="n">
        <v>4060.2</v>
      </c>
      <c r="H1952" s="19" t="n">
        <v>4060.2</v>
      </c>
      <c r="I1952" s="18" t="s">
        <v>863</v>
      </c>
    </row>
    <row r="1953" customFormat="false" ht="31.8" hidden="false" customHeight="true" outlineLevel="0" collapsed="false">
      <c r="A1953" s="20" t="s">
        <v>135</v>
      </c>
      <c r="B1953" s="15" t="s">
        <v>144</v>
      </c>
      <c r="C1953" s="16" t="n">
        <v>3858</v>
      </c>
      <c r="D1953" s="17" t="s">
        <v>935</v>
      </c>
      <c r="E1953" s="18" t="s">
        <v>17</v>
      </c>
      <c r="F1953" s="18" t="n">
        <v>1</v>
      </c>
      <c r="G1953" s="19" t="n">
        <v>4060.2</v>
      </c>
      <c r="H1953" s="19" t="n">
        <f aca="false">G1953*F1953</f>
        <v>4060.2</v>
      </c>
      <c r="I1953" s="18" t="s">
        <v>863</v>
      </c>
    </row>
    <row r="1954" customFormat="false" ht="31.8" hidden="false" customHeight="true" outlineLevel="0" collapsed="false">
      <c r="A1954" s="20" t="s">
        <v>118</v>
      </c>
      <c r="B1954" s="15" t="s">
        <v>144</v>
      </c>
      <c r="C1954" s="16" t="n">
        <v>3859</v>
      </c>
      <c r="D1954" s="17" t="s">
        <v>936</v>
      </c>
      <c r="E1954" s="18" t="s">
        <v>17</v>
      </c>
      <c r="F1954" s="18" t="n">
        <v>1</v>
      </c>
      <c r="G1954" s="19" t="n">
        <v>961</v>
      </c>
      <c r="H1954" s="19" t="n">
        <v>961</v>
      </c>
      <c r="I1954" s="18" t="s">
        <v>863</v>
      </c>
    </row>
    <row r="1955" customFormat="false" ht="31.8" hidden="false" customHeight="true" outlineLevel="0" collapsed="false">
      <c r="A1955" s="20" t="s">
        <v>350</v>
      </c>
      <c r="B1955" s="15" t="s">
        <v>49</v>
      </c>
      <c r="C1955" s="16" t="n">
        <v>3859</v>
      </c>
      <c r="D1955" s="17" t="s">
        <v>931</v>
      </c>
      <c r="E1955" s="18" t="s">
        <v>17</v>
      </c>
      <c r="F1955" s="18" t="n">
        <v>1</v>
      </c>
      <c r="G1955" s="19" t="n">
        <v>35.5</v>
      </c>
      <c r="H1955" s="19" t="n">
        <v>35.5</v>
      </c>
      <c r="I1955" s="18" t="s">
        <v>819</v>
      </c>
    </row>
    <row r="1956" customFormat="false" ht="31.8" hidden="false" customHeight="true" outlineLevel="0" collapsed="false">
      <c r="A1956" s="20" t="s">
        <v>364</v>
      </c>
      <c r="B1956" s="15" t="s">
        <v>144</v>
      </c>
      <c r="C1956" s="16" t="n">
        <v>3860</v>
      </c>
      <c r="D1956" s="17" t="s">
        <v>936</v>
      </c>
      <c r="E1956" s="18" t="s">
        <v>17</v>
      </c>
      <c r="F1956" s="18" t="n">
        <v>1</v>
      </c>
      <c r="G1956" s="19" t="n">
        <v>961</v>
      </c>
      <c r="H1956" s="19" t="n">
        <f aca="false">G1956*F1956</f>
        <v>961</v>
      </c>
      <c r="I1956" s="18" t="s">
        <v>863</v>
      </c>
    </row>
    <row r="1957" customFormat="false" ht="31.8" hidden="false" customHeight="true" outlineLevel="0" collapsed="false">
      <c r="A1957" s="20" t="s">
        <v>364</v>
      </c>
      <c r="B1957" s="15" t="s">
        <v>144</v>
      </c>
      <c r="C1957" s="16" t="n">
        <v>3861</v>
      </c>
      <c r="D1957" s="17" t="s">
        <v>936</v>
      </c>
      <c r="E1957" s="18" t="s">
        <v>17</v>
      </c>
      <c r="F1957" s="18" t="n">
        <v>1</v>
      </c>
      <c r="G1957" s="19" t="n">
        <v>961</v>
      </c>
      <c r="H1957" s="19" t="n">
        <f aca="false">G1957*F1957</f>
        <v>961</v>
      </c>
      <c r="I1957" s="18" t="s">
        <v>863</v>
      </c>
    </row>
    <row r="1958" customFormat="false" ht="31.8" hidden="false" customHeight="true" outlineLevel="0" collapsed="false">
      <c r="A1958" s="20" t="s">
        <v>118</v>
      </c>
      <c r="B1958" s="15" t="s">
        <v>144</v>
      </c>
      <c r="C1958" s="16" t="n">
        <v>3862</v>
      </c>
      <c r="D1958" s="17" t="s">
        <v>936</v>
      </c>
      <c r="E1958" s="18" t="s">
        <v>17</v>
      </c>
      <c r="F1958" s="18" t="n">
        <v>1</v>
      </c>
      <c r="G1958" s="19" t="n">
        <v>961</v>
      </c>
      <c r="H1958" s="19" t="n">
        <f aca="false">G1958*F1958</f>
        <v>961</v>
      </c>
      <c r="I1958" s="18" t="s">
        <v>863</v>
      </c>
    </row>
    <row r="1959" customFormat="false" ht="31.8" hidden="false" customHeight="true" outlineLevel="0" collapsed="false">
      <c r="A1959" s="25" t="s">
        <v>124</v>
      </c>
      <c r="B1959" s="15" t="s">
        <v>144</v>
      </c>
      <c r="C1959" s="16" t="n">
        <v>3863</v>
      </c>
      <c r="D1959" s="17" t="s">
        <v>936</v>
      </c>
      <c r="E1959" s="18" t="s">
        <v>17</v>
      </c>
      <c r="F1959" s="18" t="n">
        <v>1</v>
      </c>
      <c r="G1959" s="19" t="n">
        <v>961</v>
      </c>
      <c r="H1959" s="19" t="n">
        <v>961</v>
      </c>
      <c r="I1959" s="18" t="s">
        <v>863</v>
      </c>
    </row>
    <row r="1960" customFormat="false" ht="31.8" hidden="false" customHeight="true" outlineLevel="0" collapsed="false">
      <c r="A1960" s="20" t="s">
        <v>135</v>
      </c>
      <c r="B1960" s="15" t="s">
        <v>144</v>
      </c>
      <c r="C1960" s="16" t="n">
        <v>3864</v>
      </c>
      <c r="D1960" s="17" t="s">
        <v>936</v>
      </c>
      <c r="E1960" s="18" t="s">
        <v>17</v>
      </c>
      <c r="F1960" s="18" t="n">
        <v>1</v>
      </c>
      <c r="G1960" s="19" t="n">
        <v>961</v>
      </c>
      <c r="H1960" s="19" t="n">
        <f aca="false">G1960*F1960</f>
        <v>961</v>
      </c>
      <c r="I1960" s="18" t="s">
        <v>863</v>
      </c>
    </row>
    <row r="1961" customFormat="false" ht="31.8" hidden="false" customHeight="true" outlineLevel="0" collapsed="false">
      <c r="A1961" s="20" t="s">
        <v>37</v>
      </c>
      <c r="B1961" s="15" t="s">
        <v>144</v>
      </c>
      <c r="C1961" s="16" t="n">
        <v>3865</v>
      </c>
      <c r="D1961" s="17" t="s">
        <v>936</v>
      </c>
      <c r="E1961" s="18" t="s">
        <v>17</v>
      </c>
      <c r="F1961" s="18" t="n">
        <v>1</v>
      </c>
      <c r="G1961" s="19" t="n">
        <v>961</v>
      </c>
      <c r="H1961" s="19" t="n">
        <v>961</v>
      </c>
      <c r="I1961" s="18" t="s">
        <v>863</v>
      </c>
    </row>
    <row r="1962" customFormat="false" ht="31.8" hidden="false" customHeight="true" outlineLevel="0" collapsed="false">
      <c r="A1962" s="20" t="s">
        <v>118</v>
      </c>
      <c r="B1962" s="15" t="s">
        <v>15</v>
      </c>
      <c r="C1962" s="16" t="n">
        <v>3866</v>
      </c>
      <c r="D1962" s="17" t="s">
        <v>937</v>
      </c>
      <c r="E1962" s="18" t="s">
        <v>17</v>
      </c>
      <c r="F1962" s="18" t="n">
        <v>1</v>
      </c>
      <c r="G1962" s="19" t="n">
        <v>354</v>
      </c>
      <c r="H1962" s="19" t="n">
        <v>354</v>
      </c>
      <c r="I1962" s="18" t="s">
        <v>863</v>
      </c>
    </row>
    <row r="1963" customFormat="false" ht="31.8" hidden="false" customHeight="true" outlineLevel="0" collapsed="false">
      <c r="A1963" s="20" t="s">
        <v>127</v>
      </c>
      <c r="B1963" s="15" t="s">
        <v>15</v>
      </c>
      <c r="C1963" s="16" t="n">
        <v>3867</v>
      </c>
      <c r="D1963" s="17" t="s">
        <v>937</v>
      </c>
      <c r="E1963" s="18" t="s">
        <v>17</v>
      </c>
      <c r="F1963" s="18" t="n">
        <v>1</v>
      </c>
      <c r="G1963" s="19" t="n">
        <v>354</v>
      </c>
      <c r="H1963" s="19" t="n">
        <f aca="false">G1963*F1963</f>
        <v>354</v>
      </c>
      <c r="I1963" s="18" t="s">
        <v>863</v>
      </c>
    </row>
    <row r="1964" customFormat="false" ht="31.8" hidden="false" customHeight="true" outlineLevel="0" collapsed="false">
      <c r="A1964" s="25" t="s">
        <v>124</v>
      </c>
      <c r="B1964" s="15" t="s">
        <v>15</v>
      </c>
      <c r="C1964" s="16" t="n">
        <v>3868</v>
      </c>
      <c r="D1964" s="17" t="s">
        <v>937</v>
      </c>
      <c r="E1964" s="18" t="s">
        <v>17</v>
      </c>
      <c r="F1964" s="18" t="n">
        <v>1</v>
      </c>
      <c r="G1964" s="19" t="n">
        <v>354</v>
      </c>
      <c r="H1964" s="19" t="n">
        <v>354</v>
      </c>
      <c r="I1964" s="18" t="s">
        <v>863</v>
      </c>
    </row>
    <row r="1965" customFormat="false" ht="31.8" hidden="false" customHeight="true" outlineLevel="0" collapsed="false">
      <c r="A1965" s="20" t="s">
        <v>206</v>
      </c>
      <c r="B1965" s="15" t="s">
        <v>15</v>
      </c>
      <c r="C1965" s="16" t="n">
        <v>3869</v>
      </c>
      <c r="D1965" s="17" t="s">
        <v>937</v>
      </c>
      <c r="E1965" s="18" t="s">
        <v>17</v>
      </c>
      <c r="F1965" s="18" t="n">
        <v>1</v>
      </c>
      <c r="G1965" s="19" t="n">
        <v>354</v>
      </c>
      <c r="H1965" s="19" t="n">
        <v>354</v>
      </c>
      <c r="I1965" s="18" t="s">
        <v>863</v>
      </c>
    </row>
    <row r="1966" customFormat="false" ht="31.8" hidden="false" customHeight="true" outlineLevel="0" collapsed="false">
      <c r="A1966" s="20" t="s">
        <v>263</v>
      </c>
      <c r="B1966" s="15" t="s">
        <v>15</v>
      </c>
      <c r="C1966" s="16" t="n">
        <v>3870</v>
      </c>
      <c r="D1966" s="17" t="s">
        <v>937</v>
      </c>
      <c r="E1966" s="18" t="s">
        <v>17</v>
      </c>
      <c r="F1966" s="18" t="n">
        <v>1</v>
      </c>
      <c r="G1966" s="19" t="n">
        <v>354</v>
      </c>
      <c r="H1966" s="19" t="n">
        <f aca="false">G1966*F1966</f>
        <v>354</v>
      </c>
      <c r="I1966" s="18" t="s">
        <v>863</v>
      </c>
    </row>
    <row r="1967" customFormat="false" ht="31.8" hidden="false" customHeight="true" outlineLevel="0" collapsed="false">
      <c r="A1967" s="20" t="s">
        <v>364</v>
      </c>
      <c r="B1967" s="15" t="s">
        <v>15</v>
      </c>
      <c r="C1967" s="16" t="n">
        <v>3871</v>
      </c>
      <c r="D1967" s="17" t="s">
        <v>937</v>
      </c>
      <c r="E1967" s="18" t="s">
        <v>17</v>
      </c>
      <c r="F1967" s="18" t="n">
        <v>1</v>
      </c>
      <c r="G1967" s="19" t="n">
        <v>354</v>
      </c>
      <c r="H1967" s="19" t="n">
        <f aca="false">G1967*F1967</f>
        <v>354</v>
      </c>
      <c r="I1967" s="18" t="s">
        <v>863</v>
      </c>
    </row>
    <row r="1968" customFormat="false" ht="31.8" hidden="false" customHeight="true" outlineLevel="0" collapsed="false">
      <c r="A1968" s="20" t="s">
        <v>363</v>
      </c>
      <c r="B1968" s="15" t="s">
        <v>15</v>
      </c>
      <c r="C1968" s="16" t="n">
        <v>3872</v>
      </c>
      <c r="D1968" s="17" t="s">
        <v>938</v>
      </c>
      <c r="E1968" s="18" t="s">
        <v>17</v>
      </c>
      <c r="F1968" s="18" t="n">
        <v>1</v>
      </c>
      <c r="G1968" s="19" t="n">
        <v>555</v>
      </c>
      <c r="H1968" s="19" t="n">
        <v>555</v>
      </c>
      <c r="I1968" s="18" t="s">
        <v>863</v>
      </c>
    </row>
    <row r="1969" customFormat="false" ht="31.8" hidden="false" customHeight="true" outlineLevel="0" collapsed="false">
      <c r="A1969" s="20" t="s">
        <v>343</v>
      </c>
      <c r="B1969" s="15" t="s">
        <v>15</v>
      </c>
      <c r="C1969" s="16" t="n">
        <v>3873</v>
      </c>
      <c r="D1969" s="17" t="s">
        <v>938</v>
      </c>
      <c r="E1969" s="18" t="s">
        <v>17</v>
      </c>
      <c r="F1969" s="18" t="n">
        <v>1</v>
      </c>
      <c r="G1969" s="19" t="n">
        <v>555</v>
      </c>
      <c r="H1969" s="19" t="n">
        <v>555</v>
      </c>
      <c r="I1969" s="18" t="s">
        <v>863</v>
      </c>
    </row>
    <row r="1970" customFormat="false" ht="31.8" hidden="false" customHeight="true" outlineLevel="0" collapsed="false">
      <c r="A1970" s="20" t="s">
        <v>118</v>
      </c>
      <c r="B1970" s="15" t="s">
        <v>15</v>
      </c>
      <c r="C1970" s="16" t="n">
        <v>3874</v>
      </c>
      <c r="D1970" s="17" t="s">
        <v>938</v>
      </c>
      <c r="E1970" s="18" t="s">
        <v>17</v>
      </c>
      <c r="F1970" s="18" t="n">
        <v>1</v>
      </c>
      <c r="G1970" s="19" t="n">
        <v>555</v>
      </c>
      <c r="H1970" s="19" t="n">
        <v>555</v>
      </c>
      <c r="I1970" s="18" t="s">
        <v>863</v>
      </c>
    </row>
    <row r="1971" customFormat="false" ht="31.8" hidden="false" customHeight="true" outlineLevel="0" collapsed="false">
      <c r="A1971" s="20" t="s">
        <v>135</v>
      </c>
      <c r="B1971" s="15" t="s">
        <v>15</v>
      </c>
      <c r="C1971" s="16" t="n">
        <v>3875</v>
      </c>
      <c r="D1971" s="17" t="s">
        <v>938</v>
      </c>
      <c r="E1971" s="18" t="s">
        <v>17</v>
      </c>
      <c r="F1971" s="18" t="n">
        <v>1</v>
      </c>
      <c r="G1971" s="19" t="n">
        <v>555</v>
      </c>
      <c r="H1971" s="19" t="n">
        <f aca="false">G1971*F1971</f>
        <v>555</v>
      </c>
      <c r="I1971" s="18" t="s">
        <v>863</v>
      </c>
    </row>
    <row r="1972" customFormat="false" ht="31.8" hidden="false" customHeight="true" outlineLevel="0" collapsed="false">
      <c r="A1972" s="20" t="s">
        <v>118</v>
      </c>
      <c r="B1972" s="15" t="s">
        <v>15</v>
      </c>
      <c r="C1972" s="16" t="n">
        <v>3876</v>
      </c>
      <c r="D1972" s="17" t="s">
        <v>939</v>
      </c>
      <c r="E1972" s="18" t="s">
        <v>17</v>
      </c>
      <c r="F1972" s="18" t="n">
        <v>1</v>
      </c>
      <c r="G1972" s="19" t="n">
        <v>4268.3</v>
      </c>
      <c r="H1972" s="19" t="n">
        <v>4268.3</v>
      </c>
      <c r="I1972" s="18" t="s">
        <v>863</v>
      </c>
    </row>
    <row r="1973" customFormat="false" ht="58.95" hidden="false" customHeight="true" outlineLevel="0" collapsed="false">
      <c r="A1973" s="20" t="s">
        <v>132</v>
      </c>
      <c r="B1973" s="15" t="s">
        <v>15</v>
      </c>
      <c r="C1973" s="16" t="n">
        <v>3877</v>
      </c>
      <c r="D1973" s="17" t="s">
        <v>939</v>
      </c>
      <c r="E1973" s="18" t="s">
        <v>17</v>
      </c>
      <c r="F1973" s="18" t="n">
        <v>1</v>
      </c>
      <c r="G1973" s="19" t="n">
        <v>4268.3</v>
      </c>
      <c r="H1973" s="19" t="n">
        <f aca="false">G1973*F1973</f>
        <v>4268.3</v>
      </c>
      <c r="I1973" s="18" t="s">
        <v>863</v>
      </c>
    </row>
    <row r="1974" customFormat="false" ht="31.8" hidden="false" customHeight="true" outlineLevel="0" collapsed="false">
      <c r="A1974" s="20" t="s">
        <v>263</v>
      </c>
      <c r="B1974" s="15" t="s">
        <v>15</v>
      </c>
      <c r="C1974" s="16" t="n">
        <v>3878</v>
      </c>
      <c r="D1974" s="17" t="s">
        <v>939</v>
      </c>
      <c r="E1974" s="18" t="s">
        <v>17</v>
      </c>
      <c r="F1974" s="18" t="n">
        <v>1</v>
      </c>
      <c r="G1974" s="19" t="n">
        <v>4268.3</v>
      </c>
      <c r="H1974" s="19" t="n">
        <f aca="false">G1974*F1974</f>
        <v>4268.3</v>
      </c>
      <c r="I1974" s="18" t="s">
        <v>863</v>
      </c>
    </row>
    <row r="1975" customFormat="false" ht="31.8" hidden="false" customHeight="true" outlineLevel="0" collapsed="false">
      <c r="A1975" s="20" t="s">
        <v>123</v>
      </c>
      <c r="B1975" s="15" t="s">
        <v>15</v>
      </c>
      <c r="C1975" s="16" t="n">
        <v>3879</v>
      </c>
      <c r="D1975" s="17" t="s">
        <v>939</v>
      </c>
      <c r="E1975" s="18" t="s">
        <v>17</v>
      </c>
      <c r="F1975" s="18" t="n">
        <v>1</v>
      </c>
      <c r="G1975" s="19" t="n">
        <v>4268.3</v>
      </c>
      <c r="H1975" s="19" t="n">
        <f aca="false">G1975*F1975</f>
        <v>4268.3</v>
      </c>
      <c r="I1975" s="18" t="s">
        <v>863</v>
      </c>
    </row>
    <row r="1976" customFormat="false" ht="31.8" hidden="false" customHeight="true" outlineLevel="0" collapsed="false">
      <c r="A1976" s="20" t="s">
        <v>127</v>
      </c>
      <c r="B1976" s="15" t="s">
        <v>15</v>
      </c>
      <c r="C1976" s="16" t="n">
        <v>3880</v>
      </c>
      <c r="D1976" s="17" t="s">
        <v>940</v>
      </c>
      <c r="E1976" s="18" t="s">
        <v>17</v>
      </c>
      <c r="F1976" s="18" t="n">
        <v>1</v>
      </c>
      <c r="G1976" s="19" t="n">
        <v>1520</v>
      </c>
      <c r="H1976" s="19" t="n">
        <f aca="false">G1976*F1976</f>
        <v>1520</v>
      </c>
      <c r="I1976" s="18" t="s">
        <v>863</v>
      </c>
    </row>
    <row r="1977" customFormat="false" ht="31.8" hidden="false" customHeight="true" outlineLevel="0" collapsed="false">
      <c r="A1977" s="20" t="s">
        <v>127</v>
      </c>
      <c r="B1977" s="15" t="s">
        <v>15</v>
      </c>
      <c r="C1977" s="16" t="n">
        <v>3881</v>
      </c>
      <c r="D1977" s="17" t="s">
        <v>940</v>
      </c>
      <c r="E1977" s="18" t="s">
        <v>17</v>
      </c>
      <c r="F1977" s="18" t="n">
        <v>1</v>
      </c>
      <c r="G1977" s="19" t="n">
        <v>1520</v>
      </c>
      <c r="H1977" s="19" t="n">
        <f aca="false">G1977*F1977</f>
        <v>1520</v>
      </c>
      <c r="I1977" s="18" t="s">
        <v>863</v>
      </c>
    </row>
    <row r="1978" customFormat="false" ht="31.8" hidden="false" customHeight="true" outlineLevel="0" collapsed="false">
      <c r="A1978" s="20" t="s">
        <v>127</v>
      </c>
      <c r="B1978" s="15" t="s">
        <v>15</v>
      </c>
      <c r="C1978" s="16" t="n">
        <v>3882</v>
      </c>
      <c r="D1978" s="17" t="s">
        <v>940</v>
      </c>
      <c r="E1978" s="18" t="s">
        <v>17</v>
      </c>
      <c r="F1978" s="18" t="n">
        <v>1</v>
      </c>
      <c r="G1978" s="19" t="n">
        <v>1520</v>
      </c>
      <c r="H1978" s="19" t="n">
        <f aca="false">G1978*F1978</f>
        <v>1520</v>
      </c>
      <c r="I1978" s="18" t="s">
        <v>863</v>
      </c>
    </row>
    <row r="1979" customFormat="false" ht="31.8" hidden="false" customHeight="true" outlineLevel="0" collapsed="false">
      <c r="A1979" s="20" t="s">
        <v>343</v>
      </c>
      <c r="B1979" s="15" t="s">
        <v>15</v>
      </c>
      <c r="C1979" s="16" t="n">
        <v>3883</v>
      </c>
      <c r="D1979" s="17" t="s">
        <v>940</v>
      </c>
      <c r="E1979" s="18" t="s">
        <v>17</v>
      </c>
      <c r="F1979" s="18" t="n">
        <v>1</v>
      </c>
      <c r="G1979" s="19" t="n">
        <v>1520</v>
      </c>
      <c r="H1979" s="19" t="n">
        <v>1520</v>
      </c>
      <c r="I1979" s="18" t="s">
        <v>863</v>
      </c>
    </row>
    <row r="1980" customFormat="false" ht="31.8" hidden="false" customHeight="true" outlineLevel="0" collapsed="false">
      <c r="A1980" s="20" t="s">
        <v>343</v>
      </c>
      <c r="B1980" s="15" t="s">
        <v>15</v>
      </c>
      <c r="C1980" s="16" t="n">
        <v>3884</v>
      </c>
      <c r="D1980" s="17" t="s">
        <v>940</v>
      </c>
      <c r="E1980" s="18" t="s">
        <v>17</v>
      </c>
      <c r="F1980" s="18" t="n">
        <v>1</v>
      </c>
      <c r="G1980" s="19" t="n">
        <v>1520</v>
      </c>
      <c r="H1980" s="19" t="n">
        <v>1520</v>
      </c>
      <c r="I1980" s="18" t="s">
        <v>863</v>
      </c>
    </row>
    <row r="1981" customFormat="false" ht="31.8" hidden="false" customHeight="true" outlineLevel="0" collapsed="false">
      <c r="A1981" s="20" t="s">
        <v>118</v>
      </c>
      <c r="B1981" s="15" t="s">
        <v>15</v>
      </c>
      <c r="C1981" s="16" t="n">
        <v>3885</v>
      </c>
      <c r="D1981" s="17" t="s">
        <v>940</v>
      </c>
      <c r="E1981" s="18" t="s">
        <v>17</v>
      </c>
      <c r="F1981" s="18" t="n">
        <v>1</v>
      </c>
      <c r="G1981" s="19" t="n">
        <v>1520</v>
      </c>
      <c r="H1981" s="19" t="n">
        <v>1520</v>
      </c>
      <c r="I1981" s="18" t="s">
        <v>863</v>
      </c>
    </row>
    <row r="1982" customFormat="false" ht="31.8" hidden="false" customHeight="true" outlineLevel="0" collapsed="false">
      <c r="A1982" s="20" t="s">
        <v>118</v>
      </c>
      <c r="B1982" s="15" t="s">
        <v>15</v>
      </c>
      <c r="C1982" s="16" t="n">
        <v>3886</v>
      </c>
      <c r="D1982" s="17" t="s">
        <v>940</v>
      </c>
      <c r="E1982" s="18" t="s">
        <v>17</v>
      </c>
      <c r="F1982" s="18" t="n">
        <v>1</v>
      </c>
      <c r="G1982" s="19" t="n">
        <v>1520</v>
      </c>
      <c r="H1982" s="19" t="n">
        <v>1520</v>
      </c>
      <c r="I1982" s="18" t="s">
        <v>863</v>
      </c>
    </row>
    <row r="1983" customFormat="false" ht="31.8" hidden="false" customHeight="true" outlineLevel="0" collapsed="false">
      <c r="A1983" s="20" t="s">
        <v>118</v>
      </c>
      <c r="B1983" s="15" t="s">
        <v>15</v>
      </c>
      <c r="C1983" s="16" t="n">
        <v>3887</v>
      </c>
      <c r="D1983" s="17" t="s">
        <v>940</v>
      </c>
      <c r="E1983" s="18" t="s">
        <v>17</v>
      </c>
      <c r="F1983" s="18" t="n">
        <v>1</v>
      </c>
      <c r="G1983" s="19" t="n">
        <v>1520</v>
      </c>
      <c r="H1983" s="19" t="n">
        <v>1520</v>
      </c>
      <c r="I1983" s="18" t="s">
        <v>863</v>
      </c>
    </row>
    <row r="1984" customFormat="false" ht="31.8" hidden="false" customHeight="true" outlineLevel="0" collapsed="false">
      <c r="A1984" s="20" t="s">
        <v>118</v>
      </c>
      <c r="B1984" s="15" t="s">
        <v>15</v>
      </c>
      <c r="C1984" s="16" t="n">
        <v>3888</v>
      </c>
      <c r="D1984" s="17" t="s">
        <v>940</v>
      </c>
      <c r="E1984" s="18" t="s">
        <v>17</v>
      </c>
      <c r="F1984" s="18" t="n">
        <v>1</v>
      </c>
      <c r="G1984" s="19" t="n">
        <v>1520</v>
      </c>
      <c r="H1984" s="19" t="n">
        <v>1520</v>
      </c>
      <c r="I1984" s="18" t="s">
        <v>863</v>
      </c>
    </row>
    <row r="1985" customFormat="false" ht="31.8" hidden="false" customHeight="true" outlineLevel="0" collapsed="false">
      <c r="A1985" s="20" t="s">
        <v>118</v>
      </c>
      <c r="B1985" s="15" t="s">
        <v>15</v>
      </c>
      <c r="C1985" s="16" t="n">
        <v>3889</v>
      </c>
      <c r="D1985" s="17" t="s">
        <v>940</v>
      </c>
      <c r="E1985" s="18" t="s">
        <v>17</v>
      </c>
      <c r="F1985" s="18" t="n">
        <v>1</v>
      </c>
      <c r="G1985" s="19" t="n">
        <v>1520</v>
      </c>
      <c r="H1985" s="19" t="n">
        <v>1520</v>
      </c>
      <c r="I1985" s="18" t="s">
        <v>863</v>
      </c>
    </row>
    <row r="1986" customFormat="false" ht="31.8" hidden="false" customHeight="true" outlineLevel="0" collapsed="false">
      <c r="A1986" s="20" t="s">
        <v>363</v>
      </c>
      <c r="B1986" s="15" t="s">
        <v>15</v>
      </c>
      <c r="C1986" s="16" t="n">
        <v>3890</v>
      </c>
      <c r="D1986" s="17" t="s">
        <v>941</v>
      </c>
      <c r="E1986" s="18" t="s">
        <v>17</v>
      </c>
      <c r="F1986" s="18" t="n">
        <v>1</v>
      </c>
      <c r="G1986" s="19" t="n">
        <v>3610</v>
      </c>
      <c r="H1986" s="19" t="n">
        <v>3610</v>
      </c>
      <c r="I1986" s="18" t="s">
        <v>863</v>
      </c>
    </row>
    <row r="1987" customFormat="false" ht="31.8" hidden="false" customHeight="true" outlineLevel="0" collapsed="false">
      <c r="A1987" s="20" t="s">
        <v>343</v>
      </c>
      <c r="B1987" s="15" t="s">
        <v>15</v>
      </c>
      <c r="C1987" s="16" t="n">
        <v>3891</v>
      </c>
      <c r="D1987" s="17" t="s">
        <v>941</v>
      </c>
      <c r="E1987" s="18" t="s">
        <v>17</v>
      </c>
      <c r="F1987" s="18" t="n">
        <v>1</v>
      </c>
      <c r="G1987" s="19" t="n">
        <v>3610</v>
      </c>
      <c r="H1987" s="19" t="n">
        <v>3610</v>
      </c>
      <c r="I1987" s="18" t="s">
        <v>863</v>
      </c>
    </row>
    <row r="1988" customFormat="false" ht="31.8" hidden="false" customHeight="true" outlineLevel="0" collapsed="false">
      <c r="A1988" s="20" t="s">
        <v>942</v>
      </c>
      <c r="B1988" s="15" t="s">
        <v>15</v>
      </c>
      <c r="C1988" s="16" t="n">
        <v>3892</v>
      </c>
      <c r="D1988" s="17" t="s">
        <v>941</v>
      </c>
      <c r="E1988" s="18" t="s">
        <v>17</v>
      </c>
      <c r="F1988" s="18" t="n">
        <v>1</v>
      </c>
      <c r="G1988" s="19" t="n">
        <v>3610</v>
      </c>
      <c r="H1988" s="19" t="n">
        <f aca="false">G1988*F1988</f>
        <v>3610</v>
      </c>
      <c r="I1988" s="18" t="s">
        <v>863</v>
      </c>
    </row>
    <row r="1989" customFormat="false" ht="31.8" hidden="false" customHeight="true" outlineLevel="0" collapsed="false">
      <c r="A1989" s="20" t="s">
        <v>37</v>
      </c>
      <c r="B1989" s="15" t="s">
        <v>31</v>
      </c>
      <c r="C1989" s="16" t="n">
        <v>3893</v>
      </c>
      <c r="D1989" s="17" t="s">
        <v>853</v>
      </c>
      <c r="E1989" s="18" t="s">
        <v>17</v>
      </c>
      <c r="F1989" s="18" t="n">
        <v>1</v>
      </c>
      <c r="G1989" s="19" t="n">
        <v>699.99</v>
      </c>
      <c r="H1989" s="19" t="n">
        <v>699.99</v>
      </c>
      <c r="I1989" s="18" t="s">
        <v>824</v>
      </c>
    </row>
    <row r="1990" customFormat="false" ht="31.8" hidden="false" customHeight="true" outlineLevel="0" collapsed="false">
      <c r="A1990" s="20" t="s">
        <v>37</v>
      </c>
      <c r="B1990" s="15" t="s">
        <v>15</v>
      </c>
      <c r="C1990" s="16" t="n">
        <v>3894</v>
      </c>
      <c r="D1990" s="17" t="s">
        <v>899</v>
      </c>
      <c r="E1990" s="18" t="s">
        <v>17</v>
      </c>
      <c r="F1990" s="18" t="n">
        <v>1</v>
      </c>
      <c r="G1990" s="19" t="n">
        <v>9750</v>
      </c>
      <c r="H1990" s="19" t="n">
        <v>9750</v>
      </c>
      <c r="I1990" s="18" t="s">
        <v>824</v>
      </c>
    </row>
    <row r="1991" customFormat="false" ht="31.8" hidden="false" customHeight="true" outlineLevel="0" collapsed="false">
      <c r="A1991" s="20" t="s">
        <v>98</v>
      </c>
      <c r="B1991" s="15" t="s">
        <v>168</v>
      </c>
      <c r="C1991" s="16" t="n">
        <v>3895</v>
      </c>
      <c r="D1991" s="17" t="s">
        <v>943</v>
      </c>
      <c r="E1991" s="18" t="s">
        <v>17</v>
      </c>
      <c r="F1991" s="18" t="n">
        <v>1</v>
      </c>
      <c r="G1991" s="19" t="n">
        <v>140</v>
      </c>
      <c r="H1991" s="19" t="n">
        <v>140</v>
      </c>
      <c r="I1991" s="18" t="s">
        <v>944</v>
      </c>
    </row>
    <row r="1992" customFormat="false" ht="31.8" hidden="false" customHeight="true" outlineLevel="0" collapsed="false">
      <c r="A1992" s="20" t="s">
        <v>259</v>
      </c>
      <c r="B1992" s="15" t="s">
        <v>52</v>
      </c>
      <c r="C1992" s="16" t="n">
        <v>3896</v>
      </c>
      <c r="D1992" s="17" t="s">
        <v>945</v>
      </c>
      <c r="E1992" s="18" t="s">
        <v>17</v>
      </c>
      <c r="F1992" s="18" t="n">
        <v>1</v>
      </c>
      <c r="G1992" s="21" t="n">
        <v>349</v>
      </c>
      <c r="H1992" s="21" t="n">
        <f aca="false">G1992*F1992</f>
        <v>349</v>
      </c>
      <c r="I1992" s="18" t="s">
        <v>946</v>
      </c>
    </row>
    <row r="1993" customFormat="false" ht="31.8" hidden="false" customHeight="true" outlineLevel="0" collapsed="false">
      <c r="A1993" s="20" t="s">
        <v>121</v>
      </c>
      <c r="B1993" s="15" t="s">
        <v>70</v>
      </c>
      <c r="C1993" s="16" t="n">
        <v>3897</v>
      </c>
      <c r="D1993" s="17" t="s">
        <v>947</v>
      </c>
      <c r="E1993" s="18" t="s">
        <v>17</v>
      </c>
      <c r="F1993" s="18" t="n">
        <v>1</v>
      </c>
      <c r="G1993" s="19" t="n">
        <v>189</v>
      </c>
      <c r="H1993" s="19" t="n">
        <f aca="false">G1993*F1993</f>
        <v>189</v>
      </c>
      <c r="I1993" s="18" t="s">
        <v>946</v>
      </c>
    </row>
    <row r="1994" customFormat="false" ht="31.8" hidden="false" customHeight="true" outlineLevel="0" collapsed="false">
      <c r="A1994" s="20" t="s">
        <v>121</v>
      </c>
      <c r="B1994" s="15" t="s">
        <v>70</v>
      </c>
      <c r="C1994" s="16" t="n">
        <v>3898</v>
      </c>
      <c r="D1994" s="17" t="s">
        <v>947</v>
      </c>
      <c r="E1994" s="18" t="s">
        <v>17</v>
      </c>
      <c r="F1994" s="18" t="n">
        <v>1</v>
      </c>
      <c r="G1994" s="19" t="n">
        <v>189</v>
      </c>
      <c r="H1994" s="19" t="n">
        <f aca="false">G1994*F1994</f>
        <v>189</v>
      </c>
      <c r="I1994" s="18" t="s">
        <v>946</v>
      </c>
    </row>
    <row r="1995" customFormat="false" ht="31.8" hidden="false" customHeight="true" outlineLevel="0" collapsed="false">
      <c r="A1995" s="20" t="s">
        <v>61</v>
      </c>
      <c r="B1995" s="15" t="s">
        <v>70</v>
      </c>
      <c r="C1995" s="16" t="n">
        <v>3899</v>
      </c>
      <c r="D1995" s="17" t="s">
        <v>948</v>
      </c>
      <c r="E1995" s="18" t="s">
        <v>17</v>
      </c>
      <c r="F1995" s="18" t="n">
        <v>1</v>
      </c>
      <c r="G1995" s="19" t="n">
        <v>189</v>
      </c>
      <c r="H1995" s="19" t="n">
        <f aca="false">G1995*F1995</f>
        <v>189</v>
      </c>
      <c r="I1995" s="18" t="s">
        <v>946</v>
      </c>
    </row>
    <row r="1996" customFormat="false" ht="31.8" hidden="false" customHeight="true" outlineLevel="0" collapsed="false">
      <c r="A1996" s="20" t="s">
        <v>60</v>
      </c>
      <c r="B1996" s="15" t="s">
        <v>70</v>
      </c>
      <c r="C1996" s="16" t="n">
        <v>3900</v>
      </c>
      <c r="D1996" s="17" t="s">
        <v>949</v>
      </c>
      <c r="E1996" s="18" t="s">
        <v>17</v>
      </c>
      <c r="F1996" s="18" t="n">
        <v>1</v>
      </c>
      <c r="G1996" s="19" t="n">
        <v>299</v>
      </c>
      <c r="H1996" s="19" t="n">
        <v>299</v>
      </c>
      <c r="I1996" s="18" t="s">
        <v>944</v>
      </c>
    </row>
    <row r="1997" customFormat="false" ht="31.8" hidden="false" customHeight="true" outlineLevel="0" collapsed="false">
      <c r="A1997" s="20" t="s">
        <v>60</v>
      </c>
      <c r="B1997" s="15" t="s">
        <v>70</v>
      </c>
      <c r="C1997" s="16" t="n">
        <v>3901</v>
      </c>
      <c r="D1997" s="17" t="s">
        <v>949</v>
      </c>
      <c r="E1997" s="18" t="s">
        <v>17</v>
      </c>
      <c r="F1997" s="18" t="n">
        <v>1</v>
      </c>
      <c r="G1997" s="19" t="n">
        <v>299</v>
      </c>
      <c r="H1997" s="19" t="n">
        <v>299</v>
      </c>
      <c r="I1997" s="18" t="s">
        <v>944</v>
      </c>
    </row>
    <row r="1998" customFormat="false" ht="31.8" hidden="false" customHeight="true" outlineLevel="0" collapsed="false">
      <c r="A1998" s="20" t="s">
        <v>55</v>
      </c>
      <c r="B1998" s="15" t="s">
        <v>70</v>
      </c>
      <c r="C1998" s="16" t="n">
        <v>3902</v>
      </c>
      <c r="D1998" s="17" t="s">
        <v>950</v>
      </c>
      <c r="E1998" s="18" t="s">
        <v>17</v>
      </c>
      <c r="F1998" s="18" t="n">
        <v>1</v>
      </c>
      <c r="G1998" s="19" t="n">
        <v>158</v>
      </c>
      <c r="H1998" s="19" t="n">
        <v>158</v>
      </c>
      <c r="I1998" s="18" t="s">
        <v>944</v>
      </c>
    </row>
    <row r="1999" customFormat="false" ht="31.8" hidden="false" customHeight="true" outlineLevel="0" collapsed="false">
      <c r="A1999" s="20" t="s">
        <v>55</v>
      </c>
      <c r="B1999" s="15" t="s">
        <v>70</v>
      </c>
      <c r="C1999" s="16" t="n">
        <v>3903</v>
      </c>
      <c r="D1999" s="17" t="s">
        <v>950</v>
      </c>
      <c r="E1999" s="18" t="s">
        <v>17</v>
      </c>
      <c r="F1999" s="18" t="n">
        <v>1</v>
      </c>
      <c r="G1999" s="19" t="n">
        <v>158</v>
      </c>
      <c r="H1999" s="19" t="n">
        <v>158</v>
      </c>
      <c r="I1999" s="18" t="s">
        <v>944</v>
      </c>
    </row>
    <row r="2000" customFormat="false" ht="31.8" hidden="false" customHeight="true" outlineLevel="0" collapsed="false">
      <c r="A2000" s="20" t="s">
        <v>98</v>
      </c>
      <c r="B2000" s="15" t="s">
        <v>31</v>
      </c>
      <c r="C2000" s="16" t="n">
        <v>3904</v>
      </c>
      <c r="D2000" s="17" t="s">
        <v>951</v>
      </c>
      <c r="E2000" s="18" t="s">
        <v>17</v>
      </c>
      <c r="F2000" s="18" t="n">
        <v>1</v>
      </c>
      <c r="G2000" s="19" t="n">
        <v>709</v>
      </c>
      <c r="H2000" s="19" t="n">
        <v>709</v>
      </c>
      <c r="I2000" s="18" t="s">
        <v>952</v>
      </c>
    </row>
    <row r="2001" customFormat="false" ht="31.8" hidden="false" customHeight="true" outlineLevel="0" collapsed="false">
      <c r="A2001" s="20" t="s">
        <v>60</v>
      </c>
      <c r="B2001" s="15" t="s">
        <v>70</v>
      </c>
      <c r="C2001" s="16" t="n">
        <v>3905</v>
      </c>
      <c r="D2001" s="17" t="s">
        <v>953</v>
      </c>
      <c r="E2001" s="18" t="s">
        <v>17</v>
      </c>
      <c r="F2001" s="18" t="n">
        <v>1</v>
      </c>
      <c r="G2001" s="19" t="n">
        <v>249</v>
      </c>
      <c r="H2001" s="19" t="n">
        <v>249</v>
      </c>
      <c r="I2001" s="18" t="s">
        <v>952</v>
      </c>
    </row>
    <row r="2002" customFormat="false" ht="31.8" hidden="false" customHeight="true" outlineLevel="0" collapsed="false">
      <c r="A2002" s="20" t="s">
        <v>55</v>
      </c>
      <c r="B2002" s="15" t="s">
        <v>70</v>
      </c>
      <c r="C2002" s="16" t="n">
        <v>3906</v>
      </c>
      <c r="D2002" s="17" t="s">
        <v>954</v>
      </c>
      <c r="E2002" s="18" t="s">
        <v>17</v>
      </c>
      <c r="F2002" s="18" t="n">
        <v>1</v>
      </c>
      <c r="G2002" s="19" t="n">
        <v>139</v>
      </c>
      <c r="H2002" s="19" t="n">
        <v>139</v>
      </c>
      <c r="I2002" s="18" t="s">
        <v>952</v>
      </c>
    </row>
    <row r="2003" customFormat="false" ht="31.8" hidden="false" customHeight="true" outlineLevel="0" collapsed="false">
      <c r="A2003" s="20" t="s">
        <v>133</v>
      </c>
      <c r="B2003" s="15" t="s">
        <v>52</v>
      </c>
      <c r="C2003" s="16" t="n">
        <v>3907</v>
      </c>
      <c r="D2003" s="17" t="s">
        <v>955</v>
      </c>
      <c r="E2003" s="18" t="s">
        <v>17</v>
      </c>
      <c r="F2003" s="18" t="n">
        <v>1</v>
      </c>
      <c r="G2003" s="21" t="n">
        <v>255</v>
      </c>
      <c r="H2003" s="21" t="n">
        <v>255</v>
      </c>
      <c r="I2003" s="18" t="s">
        <v>956</v>
      </c>
    </row>
    <row r="2004" customFormat="false" ht="31.8" hidden="false" customHeight="true" outlineLevel="0" collapsed="false">
      <c r="A2004" s="20" t="s">
        <v>133</v>
      </c>
      <c r="B2004" s="15" t="s">
        <v>52</v>
      </c>
      <c r="C2004" s="16" t="n">
        <v>3908</v>
      </c>
      <c r="D2004" s="17" t="s">
        <v>957</v>
      </c>
      <c r="E2004" s="18" t="s">
        <v>17</v>
      </c>
      <c r="F2004" s="18" t="n">
        <v>1</v>
      </c>
      <c r="G2004" s="21" t="n">
        <v>2724.7125</v>
      </c>
      <c r="H2004" s="21" t="n">
        <f aca="false">G2004*F2004</f>
        <v>2724.7125</v>
      </c>
      <c r="I2004" s="18" t="s">
        <v>956</v>
      </c>
    </row>
    <row r="2005" customFormat="false" ht="31.8" hidden="false" customHeight="true" outlineLevel="0" collapsed="false">
      <c r="A2005" s="20" t="s">
        <v>133</v>
      </c>
      <c r="B2005" s="15" t="s">
        <v>52</v>
      </c>
      <c r="C2005" s="16" t="n">
        <v>3909</v>
      </c>
      <c r="D2005" s="17" t="s">
        <v>957</v>
      </c>
      <c r="E2005" s="18" t="s">
        <v>17</v>
      </c>
      <c r="F2005" s="18" t="n">
        <v>1</v>
      </c>
      <c r="G2005" s="21" t="n">
        <v>2724.7125</v>
      </c>
      <c r="H2005" s="21" t="n">
        <f aca="false">G2005*F2005</f>
        <v>2724.7125</v>
      </c>
      <c r="I2005" s="18" t="s">
        <v>956</v>
      </c>
    </row>
    <row r="2006" customFormat="false" ht="31.8" hidden="false" customHeight="true" outlineLevel="0" collapsed="false">
      <c r="A2006" s="20" t="s">
        <v>134</v>
      </c>
      <c r="B2006" s="15" t="s">
        <v>52</v>
      </c>
      <c r="C2006" s="16" t="n">
        <v>3910</v>
      </c>
      <c r="D2006" s="17" t="s">
        <v>957</v>
      </c>
      <c r="E2006" s="18" t="s">
        <v>17</v>
      </c>
      <c r="F2006" s="18" t="n">
        <v>1</v>
      </c>
      <c r="G2006" s="21" t="n">
        <v>2724.7125</v>
      </c>
      <c r="H2006" s="21" t="n">
        <f aca="false">G2006*F2006</f>
        <v>2724.7125</v>
      </c>
      <c r="I2006" s="18" t="s">
        <v>956</v>
      </c>
    </row>
    <row r="2007" customFormat="false" ht="31.8" hidden="false" customHeight="true" outlineLevel="0" collapsed="false">
      <c r="A2007" s="20" t="s">
        <v>134</v>
      </c>
      <c r="B2007" s="15" t="s">
        <v>52</v>
      </c>
      <c r="C2007" s="16" t="n">
        <v>3911</v>
      </c>
      <c r="D2007" s="17" t="s">
        <v>957</v>
      </c>
      <c r="E2007" s="18" t="s">
        <v>17</v>
      </c>
      <c r="F2007" s="18" t="n">
        <v>1</v>
      </c>
      <c r="G2007" s="21" t="n">
        <v>2724.7125</v>
      </c>
      <c r="H2007" s="21" t="n">
        <f aca="false">G2007*F2007</f>
        <v>2724.7125</v>
      </c>
      <c r="I2007" s="18" t="s">
        <v>956</v>
      </c>
    </row>
    <row r="2008" customFormat="false" ht="31.8" hidden="false" customHeight="true" outlineLevel="0" collapsed="false">
      <c r="A2008" s="20" t="s">
        <v>133</v>
      </c>
      <c r="B2008" s="15" t="s">
        <v>52</v>
      </c>
      <c r="C2008" s="16" t="n">
        <v>3912</v>
      </c>
      <c r="D2008" s="17" t="s">
        <v>958</v>
      </c>
      <c r="E2008" s="18" t="s">
        <v>17</v>
      </c>
      <c r="F2008" s="18" t="n">
        <v>1</v>
      </c>
      <c r="G2008" s="21" t="n">
        <v>5096.19</v>
      </c>
      <c r="H2008" s="21" t="n">
        <v>5096.19</v>
      </c>
      <c r="I2008" s="18" t="s">
        <v>956</v>
      </c>
    </row>
    <row r="2009" customFormat="false" ht="31.8" hidden="false" customHeight="true" outlineLevel="0" collapsed="false">
      <c r="A2009" s="20" t="s">
        <v>133</v>
      </c>
      <c r="B2009" s="15" t="s">
        <v>52</v>
      </c>
      <c r="C2009" s="16" t="n">
        <v>3913</v>
      </c>
      <c r="D2009" s="17" t="s">
        <v>959</v>
      </c>
      <c r="E2009" s="18" t="s">
        <v>17</v>
      </c>
      <c r="F2009" s="18" t="n">
        <v>1</v>
      </c>
      <c r="G2009" s="21" t="n">
        <v>2292.07</v>
      </c>
      <c r="H2009" s="21" t="n">
        <v>2292.07</v>
      </c>
      <c r="I2009" s="18" t="s">
        <v>956</v>
      </c>
    </row>
    <row r="2010" customFormat="false" ht="31.8" hidden="false" customHeight="true" outlineLevel="0" collapsed="false">
      <c r="A2010" s="20" t="s">
        <v>133</v>
      </c>
      <c r="B2010" s="15" t="s">
        <v>52</v>
      </c>
      <c r="C2010" s="16" t="n">
        <v>3914</v>
      </c>
      <c r="D2010" s="17" t="s">
        <v>960</v>
      </c>
      <c r="E2010" s="18" t="s">
        <v>17</v>
      </c>
      <c r="F2010" s="18" t="n">
        <v>1</v>
      </c>
      <c r="G2010" s="21" t="n">
        <v>10316.36</v>
      </c>
      <c r="H2010" s="21" t="n">
        <v>10316.36</v>
      </c>
      <c r="I2010" s="18" t="s">
        <v>956</v>
      </c>
    </row>
    <row r="2011" customFormat="false" ht="31.8" hidden="false" customHeight="true" outlineLevel="0" collapsed="false">
      <c r="A2011" s="20" t="s">
        <v>133</v>
      </c>
      <c r="B2011" s="15" t="s">
        <v>52</v>
      </c>
      <c r="C2011" s="16" t="n">
        <v>3915</v>
      </c>
      <c r="D2011" s="17" t="s">
        <v>961</v>
      </c>
      <c r="E2011" s="18" t="s">
        <v>17</v>
      </c>
      <c r="F2011" s="18" t="n">
        <v>1</v>
      </c>
      <c r="G2011" s="21" t="n">
        <v>399</v>
      </c>
      <c r="H2011" s="21" t="n">
        <v>399</v>
      </c>
      <c r="I2011" s="18" t="s">
        <v>956</v>
      </c>
    </row>
    <row r="2012" customFormat="false" ht="31.8" hidden="false" customHeight="true" outlineLevel="0" collapsed="false">
      <c r="A2012" s="20" t="s">
        <v>133</v>
      </c>
      <c r="B2012" s="15" t="s">
        <v>52</v>
      </c>
      <c r="C2012" s="16" t="n">
        <v>3916</v>
      </c>
      <c r="D2012" s="17" t="s">
        <v>962</v>
      </c>
      <c r="E2012" s="18" t="s">
        <v>17</v>
      </c>
      <c r="F2012" s="18" t="n">
        <v>1</v>
      </c>
      <c r="G2012" s="21" t="n">
        <v>116.09</v>
      </c>
      <c r="H2012" s="21" t="n">
        <v>116.09</v>
      </c>
      <c r="I2012" s="18" t="s">
        <v>956</v>
      </c>
    </row>
    <row r="2013" customFormat="false" ht="31.8" hidden="false" customHeight="true" outlineLevel="0" collapsed="false">
      <c r="A2013" s="20" t="s">
        <v>121</v>
      </c>
      <c r="B2013" s="15" t="s">
        <v>176</v>
      </c>
      <c r="C2013" s="16" t="n">
        <v>3917</v>
      </c>
      <c r="D2013" s="17" t="s">
        <v>963</v>
      </c>
      <c r="E2013" s="18" t="s">
        <v>17</v>
      </c>
      <c r="F2013" s="18" t="n">
        <v>1</v>
      </c>
      <c r="G2013" s="19" t="n">
        <v>499</v>
      </c>
      <c r="H2013" s="19" t="n">
        <f aca="false">G2013*F2013</f>
        <v>499</v>
      </c>
      <c r="I2013" s="18" t="s">
        <v>956</v>
      </c>
    </row>
    <row r="2014" customFormat="false" ht="31.8" hidden="false" customHeight="true" outlineLevel="0" collapsed="false">
      <c r="A2014" s="20" t="s">
        <v>131</v>
      </c>
      <c r="B2014" s="15" t="s">
        <v>52</v>
      </c>
      <c r="C2014" s="16" t="n">
        <v>3918</v>
      </c>
      <c r="D2014" s="17" t="s">
        <v>964</v>
      </c>
      <c r="E2014" s="18" t="s">
        <v>17</v>
      </c>
      <c r="F2014" s="18" t="n">
        <v>1</v>
      </c>
      <c r="G2014" s="21" t="n">
        <v>5402</v>
      </c>
      <c r="H2014" s="21" t="n">
        <v>5402</v>
      </c>
      <c r="I2014" s="18" t="s">
        <v>956</v>
      </c>
    </row>
    <row r="2015" customFormat="false" ht="31.8" hidden="false" customHeight="true" outlineLevel="0" collapsed="false">
      <c r="A2015" s="20" t="s">
        <v>131</v>
      </c>
      <c r="B2015" s="15" t="s">
        <v>52</v>
      </c>
      <c r="C2015" s="16" t="n">
        <v>3919</v>
      </c>
      <c r="D2015" s="17" t="s">
        <v>964</v>
      </c>
      <c r="E2015" s="18" t="s">
        <v>17</v>
      </c>
      <c r="F2015" s="18" t="n">
        <v>1</v>
      </c>
      <c r="G2015" s="21" t="n">
        <v>5402</v>
      </c>
      <c r="H2015" s="21" t="n">
        <v>5402</v>
      </c>
      <c r="I2015" s="18" t="s">
        <v>956</v>
      </c>
    </row>
    <row r="2016" customFormat="false" ht="31.8" hidden="false" customHeight="true" outlineLevel="0" collapsed="false">
      <c r="A2016" s="20" t="s">
        <v>131</v>
      </c>
      <c r="B2016" s="15" t="s">
        <v>52</v>
      </c>
      <c r="C2016" s="16" t="n">
        <v>3920</v>
      </c>
      <c r="D2016" s="17" t="s">
        <v>964</v>
      </c>
      <c r="E2016" s="18" t="s">
        <v>17</v>
      </c>
      <c r="F2016" s="18" t="n">
        <v>1</v>
      </c>
      <c r="G2016" s="21" t="n">
        <v>5402</v>
      </c>
      <c r="H2016" s="21" t="n">
        <v>5402</v>
      </c>
      <c r="I2016" s="18" t="s">
        <v>956</v>
      </c>
    </row>
    <row r="2017" customFormat="false" ht="31.8" hidden="false" customHeight="true" outlineLevel="0" collapsed="false">
      <c r="A2017" s="20" t="s">
        <v>131</v>
      </c>
      <c r="B2017" s="15" t="s">
        <v>52</v>
      </c>
      <c r="C2017" s="16" t="n">
        <v>3921</v>
      </c>
      <c r="D2017" s="17" t="s">
        <v>964</v>
      </c>
      <c r="E2017" s="18" t="s">
        <v>17</v>
      </c>
      <c r="F2017" s="18" t="n">
        <v>1</v>
      </c>
      <c r="G2017" s="21" t="n">
        <v>5402</v>
      </c>
      <c r="H2017" s="21" t="n">
        <v>5402</v>
      </c>
      <c r="I2017" s="18" t="s">
        <v>956</v>
      </c>
    </row>
    <row r="2018" customFormat="false" ht="31.8" hidden="false" customHeight="true" outlineLevel="0" collapsed="false">
      <c r="A2018" s="20" t="s">
        <v>131</v>
      </c>
      <c r="B2018" s="15" t="s">
        <v>52</v>
      </c>
      <c r="C2018" s="16" t="n">
        <v>3922</v>
      </c>
      <c r="D2018" s="17" t="s">
        <v>964</v>
      </c>
      <c r="E2018" s="18" t="s">
        <v>17</v>
      </c>
      <c r="F2018" s="18" t="n">
        <v>1</v>
      </c>
      <c r="G2018" s="21" t="n">
        <v>5402</v>
      </c>
      <c r="H2018" s="21" t="n">
        <v>5402</v>
      </c>
      <c r="I2018" s="18" t="s">
        <v>956</v>
      </c>
    </row>
    <row r="2019" customFormat="false" ht="31.8" hidden="false" customHeight="true" outlineLevel="0" collapsed="false">
      <c r="A2019" s="20" t="s">
        <v>131</v>
      </c>
      <c r="B2019" s="15" t="s">
        <v>52</v>
      </c>
      <c r="C2019" s="16" t="n">
        <v>3923</v>
      </c>
      <c r="D2019" s="17" t="s">
        <v>964</v>
      </c>
      <c r="E2019" s="18" t="s">
        <v>17</v>
      </c>
      <c r="F2019" s="18" t="n">
        <v>1</v>
      </c>
      <c r="G2019" s="21" t="n">
        <v>5402</v>
      </c>
      <c r="H2019" s="21" t="n">
        <v>5402</v>
      </c>
      <c r="I2019" s="18" t="s">
        <v>956</v>
      </c>
    </row>
    <row r="2020" customFormat="false" ht="31.8" hidden="false" customHeight="true" outlineLevel="0" collapsed="false">
      <c r="A2020" s="20" t="s">
        <v>131</v>
      </c>
      <c r="B2020" s="15" t="s">
        <v>52</v>
      </c>
      <c r="C2020" s="16" t="n">
        <v>3924</v>
      </c>
      <c r="D2020" s="17" t="s">
        <v>964</v>
      </c>
      <c r="E2020" s="18" t="s">
        <v>17</v>
      </c>
      <c r="F2020" s="18" t="n">
        <v>1</v>
      </c>
      <c r="G2020" s="21" t="n">
        <v>5402</v>
      </c>
      <c r="H2020" s="21" t="n">
        <v>5402</v>
      </c>
      <c r="I2020" s="18" t="s">
        <v>956</v>
      </c>
    </row>
    <row r="2021" customFormat="false" ht="31.8" hidden="false" customHeight="true" outlineLevel="0" collapsed="false">
      <c r="A2021" s="20" t="s">
        <v>131</v>
      </c>
      <c r="B2021" s="15" t="s">
        <v>52</v>
      </c>
      <c r="C2021" s="16" t="n">
        <v>3925</v>
      </c>
      <c r="D2021" s="17" t="s">
        <v>964</v>
      </c>
      <c r="E2021" s="18" t="s">
        <v>17</v>
      </c>
      <c r="F2021" s="18" t="n">
        <v>1</v>
      </c>
      <c r="G2021" s="21" t="n">
        <v>5402</v>
      </c>
      <c r="H2021" s="21" t="n">
        <v>5402</v>
      </c>
      <c r="I2021" s="18" t="s">
        <v>956</v>
      </c>
    </row>
    <row r="2022" customFormat="false" ht="31.8" hidden="false" customHeight="true" outlineLevel="0" collapsed="false">
      <c r="A2022" s="20" t="s">
        <v>131</v>
      </c>
      <c r="B2022" s="15" t="s">
        <v>52</v>
      </c>
      <c r="C2022" s="16" t="n">
        <v>3926</v>
      </c>
      <c r="D2022" s="17" t="s">
        <v>964</v>
      </c>
      <c r="E2022" s="18" t="s">
        <v>17</v>
      </c>
      <c r="F2022" s="18" t="n">
        <v>1</v>
      </c>
      <c r="G2022" s="21" t="n">
        <v>5402</v>
      </c>
      <c r="H2022" s="21" t="n">
        <v>5402</v>
      </c>
      <c r="I2022" s="18" t="s">
        <v>956</v>
      </c>
    </row>
    <row r="2023" customFormat="false" ht="31.8" hidden="false" customHeight="true" outlineLevel="0" collapsed="false">
      <c r="A2023" s="20" t="s">
        <v>131</v>
      </c>
      <c r="B2023" s="15" t="s">
        <v>52</v>
      </c>
      <c r="C2023" s="16" t="n">
        <v>3927</v>
      </c>
      <c r="D2023" s="17" t="s">
        <v>964</v>
      </c>
      <c r="E2023" s="18" t="s">
        <v>17</v>
      </c>
      <c r="F2023" s="18" t="n">
        <v>1</v>
      </c>
      <c r="G2023" s="21" t="n">
        <v>5402</v>
      </c>
      <c r="H2023" s="21" t="n">
        <v>5402</v>
      </c>
      <c r="I2023" s="18" t="s">
        <v>956</v>
      </c>
    </row>
    <row r="2024" customFormat="false" ht="31.8" hidden="false" customHeight="true" outlineLevel="0" collapsed="false">
      <c r="A2024" s="20" t="s">
        <v>131</v>
      </c>
      <c r="B2024" s="15" t="s">
        <v>52</v>
      </c>
      <c r="C2024" s="16" t="n">
        <v>3928</v>
      </c>
      <c r="D2024" s="17" t="s">
        <v>964</v>
      </c>
      <c r="E2024" s="18" t="s">
        <v>17</v>
      </c>
      <c r="F2024" s="18" t="n">
        <v>1</v>
      </c>
      <c r="G2024" s="21" t="n">
        <v>5402</v>
      </c>
      <c r="H2024" s="21" t="n">
        <v>5402</v>
      </c>
      <c r="I2024" s="18" t="s">
        <v>956</v>
      </c>
    </row>
    <row r="2025" customFormat="false" ht="31.8" hidden="false" customHeight="true" outlineLevel="0" collapsed="false">
      <c r="A2025" s="20" t="s">
        <v>131</v>
      </c>
      <c r="B2025" s="15" t="s">
        <v>52</v>
      </c>
      <c r="C2025" s="16" t="n">
        <v>3929</v>
      </c>
      <c r="D2025" s="17" t="s">
        <v>964</v>
      </c>
      <c r="E2025" s="18" t="s">
        <v>17</v>
      </c>
      <c r="F2025" s="18" t="n">
        <v>1</v>
      </c>
      <c r="G2025" s="21" t="n">
        <v>5402</v>
      </c>
      <c r="H2025" s="21" t="n">
        <v>5402</v>
      </c>
      <c r="I2025" s="18" t="s">
        <v>956</v>
      </c>
    </row>
    <row r="2026" customFormat="false" ht="31.8" hidden="false" customHeight="true" outlineLevel="0" collapsed="false">
      <c r="A2026" s="20" t="s">
        <v>131</v>
      </c>
      <c r="B2026" s="15" t="s">
        <v>52</v>
      </c>
      <c r="C2026" s="16" t="n">
        <v>3930</v>
      </c>
      <c r="D2026" s="17" t="s">
        <v>965</v>
      </c>
      <c r="E2026" s="18" t="s">
        <v>17</v>
      </c>
      <c r="F2026" s="18" t="n">
        <v>1</v>
      </c>
      <c r="G2026" s="21" t="n">
        <v>680</v>
      </c>
      <c r="H2026" s="21" t="n">
        <v>680</v>
      </c>
      <c r="I2026" s="18" t="s">
        <v>956</v>
      </c>
    </row>
    <row r="2027" customFormat="false" ht="31.8" hidden="false" customHeight="true" outlineLevel="0" collapsed="false">
      <c r="A2027" s="20" t="s">
        <v>131</v>
      </c>
      <c r="B2027" s="15" t="s">
        <v>52</v>
      </c>
      <c r="C2027" s="16" t="n">
        <v>3931</v>
      </c>
      <c r="D2027" s="17" t="s">
        <v>965</v>
      </c>
      <c r="E2027" s="18" t="s">
        <v>17</v>
      </c>
      <c r="F2027" s="18" t="n">
        <v>1</v>
      </c>
      <c r="G2027" s="21" t="n">
        <v>680</v>
      </c>
      <c r="H2027" s="21" t="n">
        <v>680</v>
      </c>
      <c r="I2027" s="18" t="s">
        <v>956</v>
      </c>
    </row>
    <row r="2028" customFormat="false" ht="31.8" hidden="false" customHeight="true" outlineLevel="0" collapsed="false">
      <c r="A2028" s="20" t="s">
        <v>131</v>
      </c>
      <c r="B2028" s="15" t="s">
        <v>52</v>
      </c>
      <c r="C2028" s="16" t="n">
        <v>3932</v>
      </c>
      <c r="D2028" s="17" t="s">
        <v>965</v>
      </c>
      <c r="E2028" s="18" t="s">
        <v>17</v>
      </c>
      <c r="F2028" s="18" t="n">
        <v>1</v>
      </c>
      <c r="G2028" s="21" t="n">
        <v>680</v>
      </c>
      <c r="H2028" s="21" t="n">
        <v>680</v>
      </c>
      <c r="I2028" s="18" t="s">
        <v>956</v>
      </c>
    </row>
    <row r="2029" customFormat="false" ht="31.8" hidden="false" customHeight="true" outlineLevel="0" collapsed="false">
      <c r="A2029" s="20" t="s">
        <v>131</v>
      </c>
      <c r="B2029" s="15" t="s">
        <v>52</v>
      </c>
      <c r="C2029" s="16" t="n">
        <v>3933</v>
      </c>
      <c r="D2029" s="17" t="s">
        <v>965</v>
      </c>
      <c r="E2029" s="18" t="s">
        <v>17</v>
      </c>
      <c r="F2029" s="18" t="n">
        <v>1</v>
      </c>
      <c r="G2029" s="21" t="n">
        <v>680</v>
      </c>
      <c r="H2029" s="21" t="n">
        <v>680</v>
      </c>
      <c r="I2029" s="18" t="s">
        <v>956</v>
      </c>
    </row>
    <row r="2030" customFormat="false" ht="31.8" hidden="false" customHeight="true" outlineLevel="0" collapsed="false">
      <c r="A2030" s="20" t="s">
        <v>131</v>
      </c>
      <c r="B2030" s="15" t="s">
        <v>52</v>
      </c>
      <c r="C2030" s="16" t="n">
        <v>3934</v>
      </c>
      <c r="D2030" s="17" t="s">
        <v>965</v>
      </c>
      <c r="E2030" s="18" t="s">
        <v>17</v>
      </c>
      <c r="F2030" s="18" t="n">
        <v>1</v>
      </c>
      <c r="G2030" s="21" t="n">
        <v>680</v>
      </c>
      <c r="H2030" s="21" t="n">
        <v>680</v>
      </c>
      <c r="I2030" s="18" t="s">
        <v>956</v>
      </c>
    </row>
    <row r="2031" customFormat="false" ht="31.8" hidden="false" customHeight="true" outlineLevel="0" collapsed="false">
      <c r="A2031" s="20" t="s">
        <v>131</v>
      </c>
      <c r="B2031" s="15" t="s">
        <v>52</v>
      </c>
      <c r="C2031" s="16" t="n">
        <v>3935</v>
      </c>
      <c r="D2031" s="17" t="s">
        <v>965</v>
      </c>
      <c r="E2031" s="18" t="s">
        <v>17</v>
      </c>
      <c r="F2031" s="18" t="n">
        <v>1</v>
      </c>
      <c r="G2031" s="21" t="n">
        <v>680</v>
      </c>
      <c r="H2031" s="21" t="n">
        <v>680</v>
      </c>
      <c r="I2031" s="18" t="s">
        <v>956</v>
      </c>
    </row>
    <row r="2032" customFormat="false" ht="31.8" hidden="false" customHeight="true" outlineLevel="0" collapsed="false">
      <c r="A2032" s="20" t="s">
        <v>131</v>
      </c>
      <c r="B2032" s="15" t="s">
        <v>52</v>
      </c>
      <c r="C2032" s="16" t="n">
        <v>3936</v>
      </c>
      <c r="D2032" s="17" t="s">
        <v>965</v>
      </c>
      <c r="E2032" s="18" t="s">
        <v>17</v>
      </c>
      <c r="F2032" s="18" t="n">
        <v>1</v>
      </c>
      <c r="G2032" s="21" t="n">
        <v>680</v>
      </c>
      <c r="H2032" s="21" t="n">
        <v>680</v>
      </c>
      <c r="I2032" s="18" t="s">
        <v>956</v>
      </c>
    </row>
    <row r="2033" customFormat="false" ht="31.8" hidden="false" customHeight="true" outlineLevel="0" collapsed="false">
      <c r="A2033" s="20" t="s">
        <v>131</v>
      </c>
      <c r="B2033" s="15" t="s">
        <v>52</v>
      </c>
      <c r="C2033" s="16" t="n">
        <v>3937</v>
      </c>
      <c r="D2033" s="17" t="s">
        <v>965</v>
      </c>
      <c r="E2033" s="18" t="s">
        <v>17</v>
      </c>
      <c r="F2033" s="18" t="n">
        <v>1</v>
      </c>
      <c r="G2033" s="21" t="n">
        <v>680</v>
      </c>
      <c r="H2033" s="21" t="n">
        <v>680</v>
      </c>
      <c r="I2033" s="18" t="s">
        <v>956</v>
      </c>
    </row>
    <row r="2034" customFormat="false" ht="31.8" hidden="false" customHeight="true" outlineLevel="0" collapsed="false">
      <c r="A2034" s="20" t="s">
        <v>131</v>
      </c>
      <c r="B2034" s="15" t="s">
        <v>52</v>
      </c>
      <c r="C2034" s="16" t="n">
        <v>3938</v>
      </c>
      <c r="D2034" s="17" t="s">
        <v>965</v>
      </c>
      <c r="E2034" s="18" t="s">
        <v>17</v>
      </c>
      <c r="F2034" s="18" t="n">
        <v>1</v>
      </c>
      <c r="G2034" s="21" t="n">
        <v>680</v>
      </c>
      <c r="H2034" s="21" t="n">
        <v>680</v>
      </c>
      <c r="I2034" s="18" t="s">
        <v>956</v>
      </c>
    </row>
    <row r="2035" customFormat="false" ht="31.8" hidden="false" customHeight="true" outlineLevel="0" collapsed="false">
      <c r="A2035" s="20" t="s">
        <v>131</v>
      </c>
      <c r="B2035" s="15" t="s">
        <v>52</v>
      </c>
      <c r="C2035" s="16" t="n">
        <v>3939</v>
      </c>
      <c r="D2035" s="17" t="s">
        <v>965</v>
      </c>
      <c r="E2035" s="18" t="s">
        <v>17</v>
      </c>
      <c r="F2035" s="18" t="n">
        <v>1</v>
      </c>
      <c r="G2035" s="21" t="n">
        <v>680</v>
      </c>
      <c r="H2035" s="21" t="n">
        <v>680</v>
      </c>
      <c r="I2035" s="18" t="s">
        <v>956</v>
      </c>
    </row>
    <row r="2036" customFormat="false" ht="31.8" hidden="false" customHeight="true" outlineLevel="0" collapsed="false">
      <c r="A2036" s="20" t="s">
        <v>131</v>
      </c>
      <c r="B2036" s="15" t="s">
        <v>52</v>
      </c>
      <c r="C2036" s="16" t="n">
        <v>3940</v>
      </c>
      <c r="D2036" s="17" t="s">
        <v>965</v>
      </c>
      <c r="E2036" s="18" t="s">
        <v>17</v>
      </c>
      <c r="F2036" s="18" t="n">
        <v>1</v>
      </c>
      <c r="G2036" s="21" t="n">
        <v>680</v>
      </c>
      <c r="H2036" s="21" t="n">
        <v>680</v>
      </c>
      <c r="I2036" s="18" t="s">
        <v>956</v>
      </c>
    </row>
    <row r="2037" customFormat="false" ht="31.8" hidden="false" customHeight="true" outlineLevel="0" collapsed="false">
      <c r="A2037" s="20" t="s">
        <v>131</v>
      </c>
      <c r="B2037" s="15" t="s">
        <v>52</v>
      </c>
      <c r="C2037" s="16" t="n">
        <v>3941</v>
      </c>
      <c r="D2037" s="17" t="s">
        <v>965</v>
      </c>
      <c r="E2037" s="18" t="s">
        <v>17</v>
      </c>
      <c r="F2037" s="18" t="n">
        <v>1</v>
      </c>
      <c r="G2037" s="21" t="n">
        <v>680</v>
      </c>
      <c r="H2037" s="21" t="n">
        <v>680</v>
      </c>
      <c r="I2037" s="18" t="s">
        <v>956</v>
      </c>
    </row>
    <row r="2038" customFormat="false" ht="31.8" hidden="false" customHeight="true" outlineLevel="0" collapsed="false">
      <c r="A2038" s="20" t="s">
        <v>131</v>
      </c>
      <c r="B2038" s="15" t="s">
        <v>52</v>
      </c>
      <c r="C2038" s="16" t="n">
        <v>3942</v>
      </c>
      <c r="D2038" s="17" t="s">
        <v>966</v>
      </c>
      <c r="E2038" s="18" t="s">
        <v>17</v>
      </c>
      <c r="F2038" s="18" t="n">
        <v>1</v>
      </c>
      <c r="G2038" s="21" t="n">
        <v>270</v>
      </c>
      <c r="H2038" s="21" t="n">
        <v>270</v>
      </c>
      <c r="I2038" s="18" t="s">
        <v>956</v>
      </c>
    </row>
    <row r="2039" customFormat="false" ht="31.8" hidden="false" customHeight="true" outlineLevel="0" collapsed="false">
      <c r="A2039" s="20" t="s">
        <v>131</v>
      </c>
      <c r="B2039" s="15" t="s">
        <v>70</v>
      </c>
      <c r="C2039" s="16" t="n">
        <v>3943</v>
      </c>
      <c r="D2039" s="17" t="s">
        <v>967</v>
      </c>
      <c r="E2039" s="18" t="s">
        <v>17</v>
      </c>
      <c r="F2039" s="18" t="n">
        <v>1</v>
      </c>
      <c r="G2039" s="37" t="n">
        <v>213.514285714286</v>
      </c>
      <c r="H2039" s="37" t="n">
        <f aca="false">F2039*G2039</f>
        <v>213.514285714286</v>
      </c>
      <c r="I2039" s="18" t="s">
        <v>956</v>
      </c>
    </row>
    <row r="2040" customFormat="false" ht="31.8" hidden="false" customHeight="true" outlineLevel="0" collapsed="false">
      <c r="A2040" s="20" t="s">
        <v>133</v>
      </c>
      <c r="B2040" s="15" t="s">
        <v>70</v>
      </c>
      <c r="C2040" s="16" t="n">
        <v>3944</v>
      </c>
      <c r="D2040" s="17" t="s">
        <v>967</v>
      </c>
      <c r="E2040" s="18" t="s">
        <v>17</v>
      </c>
      <c r="F2040" s="18" t="n">
        <v>1</v>
      </c>
      <c r="G2040" s="19" t="n">
        <v>213.514285714286</v>
      </c>
      <c r="H2040" s="19" t="n">
        <f aca="false">F2040*G2040</f>
        <v>213.514285714286</v>
      </c>
      <c r="I2040" s="18" t="s">
        <v>956</v>
      </c>
    </row>
    <row r="2041" customFormat="false" ht="31.8" hidden="false" customHeight="true" outlineLevel="0" collapsed="false">
      <c r="A2041" s="20" t="s">
        <v>131</v>
      </c>
      <c r="B2041" s="15" t="s">
        <v>70</v>
      </c>
      <c r="C2041" s="16" t="n">
        <v>3945</v>
      </c>
      <c r="D2041" s="17" t="s">
        <v>968</v>
      </c>
      <c r="E2041" s="18" t="s">
        <v>17</v>
      </c>
      <c r="F2041" s="18" t="n">
        <v>1</v>
      </c>
      <c r="G2041" s="37" t="n">
        <v>173.514285714286</v>
      </c>
      <c r="H2041" s="37" t="n">
        <f aca="false">F2041*G2041</f>
        <v>173.514285714286</v>
      </c>
      <c r="I2041" s="18" t="s">
        <v>956</v>
      </c>
    </row>
    <row r="2042" customFormat="false" ht="31.8" hidden="false" customHeight="true" outlineLevel="0" collapsed="false">
      <c r="A2042" s="20" t="s">
        <v>131</v>
      </c>
      <c r="B2042" s="15" t="s">
        <v>70</v>
      </c>
      <c r="C2042" s="16" t="n">
        <v>3946</v>
      </c>
      <c r="D2042" s="17" t="s">
        <v>968</v>
      </c>
      <c r="E2042" s="18" t="s">
        <v>17</v>
      </c>
      <c r="F2042" s="18" t="n">
        <v>1</v>
      </c>
      <c r="G2042" s="37" t="n">
        <v>173.514285714286</v>
      </c>
      <c r="H2042" s="37" t="n">
        <f aca="false">F2042*G2042</f>
        <v>173.514285714286</v>
      </c>
      <c r="I2042" s="18" t="s">
        <v>956</v>
      </c>
    </row>
    <row r="2043" customFormat="false" ht="31.8" hidden="false" customHeight="true" outlineLevel="0" collapsed="false">
      <c r="A2043" s="20" t="s">
        <v>131</v>
      </c>
      <c r="B2043" s="15" t="s">
        <v>70</v>
      </c>
      <c r="C2043" s="16" t="n">
        <v>3947</v>
      </c>
      <c r="D2043" s="17" t="s">
        <v>968</v>
      </c>
      <c r="E2043" s="18" t="s">
        <v>17</v>
      </c>
      <c r="F2043" s="18" t="n">
        <v>1</v>
      </c>
      <c r="G2043" s="37" t="n">
        <v>173.514285714286</v>
      </c>
      <c r="H2043" s="37" t="n">
        <f aca="false">F2043*G2043</f>
        <v>173.514285714286</v>
      </c>
      <c r="I2043" s="18" t="s">
        <v>956</v>
      </c>
    </row>
    <row r="2044" customFormat="false" ht="31.8" hidden="false" customHeight="true" outlineLevel="0" collapsed="false">
      <c r="A2044" s="20" t="s">
        <v>131</v>
      </c>
      <c r="B2044" s="15" t="s">
        <v>70</v>
      </c>
      <c r="C2044" s="16" t="n">
        <v>3948</v>
      </c>
      <c r="D2044" s="17" t="s">
        <v>968</v>
      </c>
      <c r="E2044" s="18" t="s">
        <v>17</v>
      </c>
      <c r="F2044" s="18" t="n">
        <v>1</v>
      </c>
      <c r="G2044" s="37" t="n">
        <v>173.514285714286</v>
      </c>
      <c r="H2044" s="37" t="n">
        <f aca="false">F2044*G2044</f>
        <v>173.514285714286</v>
      </c>
      <c r="I2044" s="18" t="s">
        <v>956</v>
      </c>
    </row>
    <row r="2045" customFormat="false" ht="31.8" hidden="false" customHeight="true" outlineLevel="0" collapsed="false">
      <c r="A2045" s="20" t="s">
        <v>131</v>
      </c>
      <c r="B2045" s="15" t="s">
        <v>70</v>
      </c>
      <c r="C2045" s="16" t="n">
        <v>3949</v>
      </c>
      <c r="D2045" s="17" t="s">
        <v>968</v>
      </c>
      <c r="E2045" s="18" t="s">
        <v>17</v>
      </c>
      <c r="F2045" s="18" t="n">
        <v>1</v>
      </c>
      <c r="G2045" s="37" t="n">
        <v>173.514285714286</v>
      </c>
      <c r="H2045" s="37" t="n">
        <f aca="false">F2045*G2045</f>
        <v>173.514285714286</v>
      </c>
      <c r="I2045" s="18" t="s">
        <v>956</v>
      </c>
    </row>
    <row r="2046" customFormat="false" ht="31.8" hidden="false" customHeight="true" outlineLevel="0" collapsed="false">
      <c r="A2046" s="20" t="s">
        <v>131</v>
      </c>
      <c r="B2046" s="15" t="s">
        <v>70</v>
      </c>
      <c r="C2046" s="16" t="n">
        <v>3950</v>
      </c>
      <c r="D2046" s="17" t="s">
        <v>968</v>
      </c>
      <c r="E2046" s="18" t="s">
        <v>17</v>
      </c>
      <c r="F2046" s="18" t="n">
        <v>1</v>
      </c>
      <c r="G2046" s="37" t="n">
        <v>173.514285714286</v>
      </c>
      <c r="H2046" s="37" t="n">
        <f aca="false">F2046*G2046</f>
        <v>173.514285714286</v>
      </c>
      <c r="I2046" s="18" t="s">
        <v>956</v>
      </c>
    </row>
    <row r="2047" customFormat="false" ht="31.8" hidden="false" customHeight="true" outlineLevel="0" collapsed="false">
      <c r="A2047" s="20" t="s">
        <v>131</v>
      </c>
      <c r="B2047" s="15" t="s">
        <v>70</v>
      </c>
      <c r="C2047" s="16" t="n">
        <v>3951</v>
      </c>
      <c r="D2047" s="17" t="s">
        <v>968</v>
      </c>
      <c r="E2047" s="18" t="s">
        <v>17</v>
      </c>
      <c r="F2047" s="18" t="n">
        <v>1</v>
      </c>
      <c r="G2047" s="37" t="n">
        <v>173.514285714286</v>
      </c>
      <c r="H2047" s="37" t="n">
        <f aca="false">F2047*G2047</f>
        <v>173.514285714286</v>
      </c>
      <c r="I2047" s="18" t="s">
        <v>956</v>
      </c>
    </row>
    <row r="2048" customFormat="false" ht="31.8" hidden="false" customHeight="true" outlineLevel="0" collapsed="false">
      <c r="A2048" s="20" t="s">
        <v>131</v>
      </c>
      <c r="B2048" s="15" t="s">
        <v>70</v>
      </c>
      <c r="C2048" s="16" t="n">
        <v>3952</v>
      </c>
      <c r="D2048" s="17" t="s">
        <v>968</v>
      </c>
      <c r="E2048" s="18" t="s">
        <v>17</v>
      </c>
      <c r="F2048" s="18" t="n">
        <v>1</v>
      </c>
      <c r="G2048" s="37" t="n">
        <v>173.514285714286</v>
      </c>
      <c r="H2048" s="37" t="n">
        <f aca="false">F2048*G2048</f>
        <v>173.514285714286</v>
      </c>
      <c r="I2048" s="18" t="s">
        <v>956</v>
      </c>
    </row>
    <row r="2049" customFormat="false" ht="31.8" hidden="false" customHeight="true" outlineLevel="0" collapsed="false">
      <c r="A2049" s="20" t="s">
        <v>131</v>
      </c>
      <c r="B2049" s="15" t="s">
        <v>70</v>
      </c>
      <c r="C2049" s="16" t="n">
        <v>3953</v>
      </c>
      <c r="D2049" s="17" t="s">
        <v>968</v>
      </c>
      <c r="E2049" s="18" t="s">
        <v>17</v>
      </c>
      <c r="F2049" s="18" t="n">
        <v>1</v>
      </c>
      <c r="G2049" s="37" t="n">
        <v>173.514285714286</v>
      </c>
      <c r="H2049" s="37" t="n">
        <f aca="false">F2049*G2049</f>
        <v>173.514285714286</v>
      </c>
      <c r="I2049" s="18" t="s">
        <v>956</v>
      </c>
    </row>
    <row r="2050" customFormat="false" ht="31.8" hidden="false" customHeight="true" outlineLevel="0" collapsed="false">
      <c r="A2050" s="20" t="s">
        <v>133</v>
      </c>
      <c r="B2050" s="15" t="s">
        <v>70</v>
      </c>
      <c r="C2050" s="16" t="n">
        <v>3954</v>
      </c>
      <c r="D2050" s="17" t="s">
        <v>968</v>
      </c>
      <c r="E2050" s="18" t="s">
        <v>17</v>
      </c>
      <c r="F2050" s="18" t="n">
        <v>1</v>
      </c>
      <c r="G2050" s="19" t="n">
        <v>173.514285714286</v>
      </c>
      <c r="H2050" s="19" t="n">
        <f aca="false">F2050*G2050</f>
        <v>173.514285714286</v>
      </c>
      <c r="I2050" s="18" t="s">
        <v>956</v>
      </c>
    </row>
    <row r="2051" customFormat="false" ht="31.8" hidden="false" customHeight="true" outlineLevel="0" collapsed="false">
      <c r="A2051" s="20" t="s">
        <v>131</v>
      </c>
      <c r="B2051" s="15" t="s">
        <v>70</v>
      </c>
      <c r="C2051" s="16" t="n">
        <v>3955</v>
      </c>
      <c r="D2051" s="17" t="s">
        <v>968</v>
      </c>
      <c r="E2051" s="18" t="s">
        <v>17</v>
      </c>
      <c r="F2051" s="18" t="n">
        <v>1</v>
      </c>
      <c r="G2051" s="37" t="n">
        <v>173.514285714286</v>
      </c>
      <c r="H2051" s="37" t="n">
        <f aca="false">F2051*G2051</f>
        <v>173.514285714286</v>
      </c>
      <c r="I2051" s="18" t="s">
        <v>956</v>
      </c>
    </row>
    <row r="2052" customFormat="false" ht="31.8" hidden="false" customHeight="true" outlineLevel="0" collapsed="false">
      <c r="A2052" s="20" t="s">
        <v>131</v>
      </c>
      <c r="B2052" s="15" t="s">
        <v>70</v>
      </c>
      <c r="C2052" s="16" t="n">
        <v>3956</v>
      </c>
      <c r="D2052" s="17" t="s">
        <v>969</v>
      </c>
      <c r="E2052" s="18" t="s">
        <v>17</v>
      </c>
      <c r="F2052" s="18" t="n">
        <v>1</v>
      </c>
      <c r="G2052" s="37" t="n">
        <v>173.514285714286</v>
      </c>
      <c r="H2052" s="37" t="n">
        <f aca="false">F2052*G2052</f>
        <v>173.514285714286</v>
      </c>
      <c r="I2052" s="18" t="s">
        <v>956</v>
      </c>
    </row>
    <row r="2053" customFormat="false" ht="31.8" hidden="false" customHeight="true" outlineLevel="0" collapsed="false">
      <c r="A2053" s="20" t="s">
        <v>131</v>
      </c>
      <c r="B2053" s="15" t="s">
        <v>70</v>
      </c>
      <c r="C2053" s="16" t="n">
        <v>3957</v>
      </c>
      <c r="D2053" s="17" t="s">
        <v>969</v>
      </c>
      <c r="E2053" s="18" t="s">
        <v>17</v>
      </c>
      <c r="F2053" s="18" t="n">
        <v>1</v>
      </c>
      <c r="G2053" s="37" t="n">
        <v>173.514285714286</v>
      </c>
      <c r="H2053" s="37" t="n">
        <f aca="false">F2053*G2053</f>
        <v>173.514285714286</v>
      </c>
      <c r="I2053" s="18" t="s">
        <v>956</v>
      </c>
    </row>
    <row r="2054" customFormat="false" ht="31.8" hidden="false" customHeight="true" outlineLevel="0" collapsed="false">
      <c r="A2054" s="20" t="s">
        <v>131</v>
      </c>
      <c r="B2054" s="15" t="s">
        <v>70</v>
      </c>
      <c r="C2054" s="16" t="n">
        <v>3958</v>
      </c>
      <c r="D2054" s="17" t="s">
        <v>969</v>
      </c>
      <c r="E2054" s="18" t="s">
        <v>17</v>
      </c>
      <c r="F2054" s="18" t="n">
        <v>1</v>
      </c>
      <c r="G2054" s="37" t="n">
        <v>173.514285714286</v>
      </c>
      <c r="H2054" s="37" t="n">
        <f aca="false">F2054*G2054</f>
        <v>173.514285714286</v>
      </c>
      <c r="I2054" s="18" t="s">
        <v>956</v>
      </c>
    </row>
    <row r="2055" customFormat="false" ht="31.8" hidden="false" customHeight="true" outlineLevel="0" collapsed="false">
      <c r="A2055" s="20" t="s">
        <v>131</v>
      </c>
      <c r="B2055" s="15" t="s">
        <v>70</v>
      </c>
      <c r="C2055" s="16" t="n">
        <v>3959</v>
      </c>
      <c r="D2055" s="17" t="s">
        <v>969</v>
      </c>
      <c r="E2055" s="18" t="s">
        <v>17</v>
      </c>
      <c r="F2055" s="18" t="n">
        <v>1</v>
      </c>
      <c r="G2055" s="37" t="n">
        <v>173.514285714286</v>
      </c>
      <c r="H2055" s="37" t="n">
        <f aca="false">F2055*G2055</f>
        <v>173.514285714286</v>
      </c>
      <c r="I2055" s="18" t="s">
        <v>956</v>
      </c>
    </row>
    <row r="2056" customFormat="false" ht="31.8" hidden="false" customHeight="true" outlineLevel="0" collapsed="false">
      <c r="A2056" s="20" t="s">
        <v>131</v>
      </c>
      <c r="B2056" s="15" t="s">
        <v>70</v>
      </c>
      <c r="C2056" s="16" t="n">
        <v>3960</v>
      </c>
      <c r="D2056" s="17" t="s">
        <v>969</v>
      </c>
      <c r="E2056" s="18" t="s">
        <v>17</v>
      </c>
      <c r="F2056" s="18" t="n">
        <v>1</v>
      </c>
      <c r="G2056" s="37" t="n">
        <v>173.514285714286</v>
      </c>
      <c r="H2056" s="37" t="n">
        <f aca="false">F2056*G2056</f>
        <v>173.514285714286</v>
      </c>
      <c r="I2056" s="18" t="s">
        <v>956</v>
      </c>
    </row>
    <row r="2057" customFormat="false" ht="31.8" hidden="false" customHeight="true" outlineLevel="0" collapsed="false">
      <c r="A2057" s="20" t="s">
        <v>131</v>
      </c>
      <c r="B2057" s="15" t="s">
        <v>70</v>
      </c>
      <c r="C2057" s="16" t="n">
        <v>3961</v>
      </c>
      <c r="D2057" s="17" t="s">
        <v>969</v>
      </c>
      <c r="E2057" s="18" t="s">
        <v>17</v>
      </c>
      <c r="F2057" s="18" t="n">
        <v>1</v>
      </c>
      <c r="G2057" s="37" t="n">
        <v>173.514285714286</v>
      </c>
      <c r="H2057" s="37" t="n">
        <f aca="false">F2057*G2057</f>
        <v>173.514285714286</v>
      </c>
      <c r="I2057" s="18" t="s">
        <v>956</v>
      </c>
    </row>
    <row r="2058" customFormat="false" ht="31.8" hidden="false" customHeight="true" outlineLevel="0" collapsed="false">
      <c r="A2058" s="20" t="s">
        <v>131</v>
      </c>
      <c r="B2058" s="15" t="s">
        <v>70</v>
      </c>
      <c r="C2058" s="16" t="n">
        <v>3962</v>
      </c>
      <c r="D2058" s="17" t="s">
        <v>969</v>
      </c>
      <c r="E2058" s="18" t="s">
        <v>17</v>
      </c>
      <c r="F2058" s="18" t="n">
        <v>1</v>
      </c>
      <c r="G2058" s="37" t="n">
        <v>173.514285714286</v>
      </c>
      <c r="H2058" s="37" t="n">
        <f aca="false">F2058*G2058</f>
        <v>173.514285714286</v>
      </c>
      <c r="I2058" s="18" t="s">
        <v>956</v>
      </c>
    </row>
    <row r="2059" customFormat="false" ht="31.8" hidden="false" customHeight="true" outlineLevel="0" collapsed="false">
      <c r="A2059" s="20" t="s">
        <v>131</v>
      </c>
      <c r="B2059" s="15" t="s">
        <v>70</v>
      </c>
      <c r="C2059" s="16" t="n">
        <v>3963</v>
      </c>
      <c r="D2059" s="17" t="s">
        <v>970</v>
      </c>
      <c r="E2059" s="18" t="s">
        <v>17</v>
      </c>
      <c r="F2059" s="18" t="n">
        <v>1</v>
      </c>
      <c r="G2059" s="37" t="n">
        <v>34.4142857142857</v>
      </c>
      <c r="H2059" s="37" t="n">
        <f aca="false">F2059*G2059</f>
        <v>34.4142857142857</v>
      </c>
      <c r="I2059" s="18" t="s">
        <v>956</v>
      </c>
    </row>
    <row r="2060" customFormat="false" ht="31.8" hidden="false" customHeight="true" outlineLevel="0" collapsed="false">
      <c r="A2060" s="20" t="s">
        <v>131</v>
      </c>
      <c r="B2060" s="15" t="s">
        <v>70</v>
      </c>
      <c r="C2060" s="16" t="n">
        <v>3964</v>
      </c>
      <c r="D2060" s="17" t="s">
        <v>970</v>
      </c>
      <c r="E2060" s="18" t="s">
        <v>17</v>
      </c>
      <c r="F2060" s="18" t="n">
        <v>1</v>
      </c>
      <c r="G2060" s="37" t="n">
        <v>34.4142857142857</v>
      </c>
      <c r="H2060" s="37" t="n">
        <f aca="false">F2060*G2060</f>
        <v>34.4142857142857</v>
      </c>
      <c r="I2060" s="18" t="s">
        <v>956</v>
      </c>
    </row>
    <row r="2061" customFormat="false" ht="31.8" hidden="false" customHeight="true" outlineLevel="0" collapsed="false">
      <c r="A2061" s="20" t="s">
        <v>131</v>
      </c>
      <c r="B2061" s="15" t="s">
        <v>70</v>
      </c>
      <c r="C2061" s="16" t="n">
        <v>3965</v>
      </c>
      <c r="D2061" s="17" t="s">
        <v>971</v>
      </c>
      <c r="E2061" s="18" t="s">
        <v>17</v>
      </c>
      <c r="F2061" s="18" t="n">
        <v>1</v>
      </c>
      <c r="G2061" s="37" t="n">
        <v>83.5142857142857</v>
      </c>
      <c r="H2061" s="37" t="n">
        <f aca="false">F2061*G2061</f>
        <v>83.5142857142857</v>
      </c>
      <c r="I2061" s="18" t="s">
        <v>956</v>
      </c>
    </row>
    <row r="2062" customFormat="false" ht="31.8" hidden="false" customHeight="true" outlineLevel="0" collapsed="false">
      <c r="A2062" s="20" t="s">
        <v>133</v>
      </c>
      <c r="B2062" s="15" t="s">
        <v>70</v>
      </c>
      <c r="C2062" s="16" t="n">
        <v>3966</v>
      </c>
      <c r="D2062" s="17" t="s">
        <v>971</v>
      </c>
      <c r="E2062" s="18" t="s">
        <v>17</v>
      </c>
      <c r="F2062" s="18" t="n">
        <v>1</v>
      </c>
      <c r="G2062" s="19" t="n">
        <v>83.5142857142857</v>
      </c>
      <c r="H2062" s="19" t="n">
        <f aca="false">F2062*G2062</f>
        <v>83.5142857142857</v>
      </c>
      <c r="I2062" s="18" t="s">
        <v>956</v>
      </c>
    </row>
    <row r="2063" customFormat="false" ht="31.8" hidden="false" customHeight="true" outlineLevel="0" collapsed="false">
      <c r="A2063" s="20" t="s">
        <v>131</v>
      </c>
      <c r="B2063" s="15" t="s">
        <v>70</v>
      </c>
      <c r="C2063" s="16" t="n">
        <v>3967</v>
      </c>
      <c r="D2063" s="17" t="s">
        <v>971</v>
      </c>
      <c r="E2063" s="18" t="s">
        <v>17</v>
      </c>
      <c r="F2063" s="18" t="n">
        <v>1</v>
      </c>
      <c r="G2063" s="37" t="n">
        <v>83.5142857142857</v>
      </c>
      <c r="H2063" s="37" t="n">
        <f aca="false">F2063*G2063</f>
        <v>83.5142857142857</v>
      </c>
      <c r="I2063" s="18" t="s">
        <v>956</v>
      </c>
    </row>
    <row r="2064" customFormat="false" ht="31.8" hidden="false" customHeight="true" outlineLevel="0" collapsed="false">
      <c r="A2064" s="20" t="s">
        <v>131</v>
      </c>
      <c r="B2064" s="15" t="s">
        <v>70</v>
      </c>
      <c r="C2064" s="16" t="n">
        <v>3968</v>
      </c>
      <c r="D2064" s="17" t="s">
        <v>971</v>
      </c>
      <c r="E2064" s="18" t="s">
        <v>17</v>
      </c>
      <c r="F2064" s="18" t="n">
        <v>1</v>
      </c>
      <c r="G2064" s="37" t="n">
        <v>83.5142857142857</v>
      </c>
      <c r="H2064" s="37" t="n">
        <f aca="false">F2064*G2064</f>
        <v>83.5142857142857</v>
      </c>
      <c r="I2064" s="18" t="s">
        <v>956</v>
      </c>
    </row>
    <row r="2065" customFormat="false" ht="31.8" hidden="false" customHeight="true" outlineLevel="0" collapsed="false">
      <c r="A2065" s="20" t="s">
        <v>131</v>
      </c>
      <c r="B2065" s="15" t="s">
        <v>70</v>
      </c>
      <c r="C2065" s="16" t="n">
        <v>3969</v>
      </c>
      <c r="D2065" s="17" t="s">
        <v>971</v>
      </c>
      <c r="E2065" s="18" t="s">
        <v>17</v>
      </c>
      <c r="F2065" s="18" t="n">
        <v>1</v>
      </c>
      <c r="G2065" s="37" t="n">
        <v>83.5142857142857</v>
      </c>
      <c r="H2065" s="37" t="n">
        <f aca="false">F2065*G2065</f>
        <v>83.5142857142857</v>
      </c>
      <c r="I2065" s="18" t="s">
        <v>956</v>
      </c>
    </row>
    <row r="2066" customFormat="false" ht="31.8" hidden="false" customHeight="true" outlineLevel="0" collapsed="false">
      <c r="A2066" s="20" t="s">
        <v>131</v>
      </c>
      <c r="B2066" s="15" t="s">
        <v>70</v>
      </c>
      <c r="C2066" s="16" t="n">
        <v>3970</v>
      </c>
      <c r="D2066" s="17" t="s">
        <v>971</v>
      </c>
      <c r="E2066" s="18" t="s">
        <v>17</v>
      </c>
      <c r="F2066" s="18" t="n">
        <v>1</v>
      </c>
      <c r="G2066" s="37" t="n">
        <v>83.5142857142857</v>
      </c>
      <c r="H2066" s="37" t="n">
        <f aca="false">F2066*G2066</f>
        <v>83.5142857142857</v>
      </c>
      <c r="I2066" s="18" t="s">
        <v>956</v>
      </c>
    </row>
    <row r="2067" customFormat="false" ht="31.8" hidden="false" customHeight="true" outlineLevel="0" collapsed="false">
      <c r="A2067" s="20" t="s">
        <v>131</v>
      </c>
      <c r="B2067" s="15" t="s">
        <v>70</v>
      </c>
      <c r="C2067" s="16" t="n">
        <v>3971</v>
      </c>
      <c r="D2067" s="17" t="s">
        <v>971</v>
      </c>
      <c r="E2067" s="18" t="s">
        <v>17</v>
      </c>
      <c r="F2067" s="18" t="n">
        <v>1</v>
      </c>
      <c r="G2067" s="37" t="n">
        <v>83.5142857142857</v>
      </c>
      <c r="H2067" s="37" t="n">
        <f aca="false">F2067*G2067</f>
        <v>83.5142857142857</v>
      </c>
      <c r="I2067" s="18" t="s">
        <v>956</v>
      </c>
    </row>
    <row r="2068" customFormat="false" ht="31.8" hidden="false" customHeight="true" outlineLevel="0" collapsed="false">
      <c r="A2068" s="20" t="s">
        <v>131</v>
      </c>
      <c r="B2068" s="15" t="s">
        <v>70</v>
      </c>
      <c r="C2068" s="16" t="n">
        <v>3972</v>
      </c>
      <c r="D2068" s="17" t="s">
        <v>971</v>
      </c>
      <c r="E2068" s="18" t="s">
        <v>17</v>
      </c>
      <c r="F2068" s="18" t="n">
        <v>1</v>
      </c>
      <c r="G2068" s="37" t="n">
        <v>83.5142857142857</v>
      </c>
      <c r="H2068" s="37" t="n">
        <f aca="false">F2068*G2068</f>
        <v>83.5142857142857</v>
      </c>
      <c r="I2068" s="18" t="s">
        <v>956</v>
      </c>
    </row>
    <row r="2069" customFormat="false" ht="31.8" hidden="false" customHeight="true" outlineLevel="0" collapsed="false">
      <c r="A2069" s="20" t="s">
        <v>131</v>
      </c>
      <c r="B2069" s="15" t="s">
        <v>70</v>
      </c>
      <c r="C2069" s="16" t="n">
        <v>3973</v>
      </c>
      <c r="D2069" s="17" t="s">
        <v>972</v>
      </c>
      <c r="E2069" s="18" t="s">
        <v>17</v>
      </c>
      <c r="F2069" s="18" t="n">
        <v>1</v>
      </c>
      <c r="G2069" s="37" t="n">
        <v>243.514285714286</v>
      </c>
      <c r="H2069" s="37" t="n">
        <f aca="false">F2069*G2069</f>
        <v>243.514285714286</v>
      </c>
      <c r="I2069" s="14" t="s">
        <v>956</v>
      </c>
    </row>
    <row r="2070" customFormat="false" ht="31.8" hidden="false" customHeight="true" outlineLevel="0" collapsed="false">
      <c r="A2070" s="20" t="s">
        <v>131</v>
      </c>
      <c r="B2070" s="15" t="s">
        <v>70</v>
      </c>
      <c r="C2070" s="16" t="n">
        <v>3974</v>
      </c>
      <c r="D2070" s="17" t="s">
        <v>972</v>
      </c>
      <c r="E2070" s="18" t="s">
        <v>17</v>
      </c>
      <c r="F2070" s="18" t="n">
        <v>1</v>
      </c>
      <c r="G2070" s="37" t="n">
        <v>243.514285714286</v>
      </c>
      <c r="H2070" s="37" t="n">
        <f aca="false">F2070*G2070</f>
        <v>243.514285714286</v>
      </c>
      <c r="I2070" s="14" t="s">
        <v>956</v>
      </c>
    </row>
    <row r="2071" customFormat="false" ht="31.8" hidden="false" customHeight="true" outlineLevel="0" collapsed="false">
      <c r="A2071" s="20" t="s">
        <v>131</v>
      </c>
      <c r="B2071" s="15" t="s">
        <v>70</v>
      </c>
      <c r="C2071" s="16" t="n">
        <v>3975</v>
      </c>
      <c r="D2071" s="17" t="s">
        <v>972</v>
      </c>
      <c r="E2071" s="18" t="s">
        <v>17</v>
      </c>
      <c r="F2071" s="18" t="n">
        <v>1</v>
      </c>
      <c r="G2071" s="37" t="n">
        <v>243.514285714286</v>
      </c>
      <c r="H2071" s="37" t="n">
        <f aca="false">F2071*G2071</f>
        <v>243.514285714286</v>
      </c>
      <c r="I2071" s="14" t="s">
        <v>956</v>
      </c>
    </row>
    <row r="2072" customFormat="false" ht="31.8" hidden="false" customHeight="true" outlineLevel="0" collapsed="false">
      <c r="A2072" s="20" t="s">
        <v>131</v>
      </c>
      <c r="B2072" s="15" t="s">
        <v>70</v>
      </c>
      <c r="C2072" s="16" t="n">
        <v>3976</v>
      </c>
      <c r="D2072" s="17" t="s">
        <v>972</v>
      </c>
      <c r="E2072" s="18" t="s">
        <v>17</v>
      </c>
      <c r="F2072" s="18" t="n">
        <v>1</v>
      </c>
      <c r="G2072" s="37" t="n">
        <v>243.514285714286</v>
      </c>
      <c r="H2072" s="37" t="n">
        <f aca="false">F2072*G2072</f>
        <v>243.514285714286</v>
      </c>
      <c r="I2072" s="14" t="s">
        <v>956</v>
      </c>
    </row>
    <row r="2073" customFormat="false" ht="31.8" hidden="false" customHeight="true" outlineLevel="0" collapsed="false">
      <c r="A2073" s="20" t="s">
        <v>131</v>
      </c>
      <c r="B2073" s="15" t="s">
        <v>70</v>
      </c>
      <c r="C2073" s="16" t="n">
        <v>3977</v>
      </c>
      <c r="D2073" s="17" t="s">
        <v>972</v>
      </c>
      <c r="E2073" s="18" t="s">
        <v>17</v>
      </c>
      <c r="F2073" s="18" t="n">
        <v>1</v>
      </c>
      <c r="G2073" s="37" t="n">
        <v>243.514285714286</v>
      </c>
      <c r="H2073" s="37" t="n">
        <f aca="false">F2073*G2073</f>
        <v>243.514285714286</v>
      </c>
      <c r="I2073" s="14" t="s">
        <v>956</v>
      </c>
    </row>
    <row r="2074" customFormat="false" ht="31.8" hidden="false" customHeight="true" outlineLevel="0" collapsed="false">
      <c r="A2074" s="20" t="s">
        <v>133</v>
      </c>
      <c r="B2074" s="15" t="s">
        <v>70</v>
      </c>
      <c r="C2074" s="16" t="n">
        <v>3978</v>
      </c>
      <c r="D2074" s="17" t="s">
        <v>972</v>
      </c>
      <c r="E2074" s="18" t="s">
        <v>17</v>
      </c>
      <c r="F2074" s="18" t="n">
        <v>1</v>
      </c>
      <c r="G2074" s="19" t="n">
        <v>243.514285714286</v>
      </c>
      <c r="H2074" s="19" t="n">
        <f aca="false">F2074*G2074</f>
        <v>243.514285714286</v>
      </c>
      <c r="I2074" s="14" t="s">
        <v>956</v>
      </c>
    </row>
    <row r="2075" customFormat="false" ht="31.8" hidden="false" customHeight="true" outlineLevel="0" collapsed="false">
      <c r="A2075" s="20" t="s">
        <v>131</v>
      </c>
      <c r="B2075" s="15" t="s">
        <v>70</v>
      </c>
      <c r="C2075" s="16" t="n">
        <v>3979</v>
      </c>
      <c r="D2075" s="17" t="s">
        <v>972</v>
      </c>
      <c r="E2075" s="18" t="s">
        <v>17</v>
      </c>
      <c r="F2075" s="18" t="n">
        <v>1</v>
      </c>
      <c r="G2075" s="37" t="n">
        <v>243.514285714286</v>
      </c>
      <c r="H2075" s="37" t="n">
        <f aca="false">F2075*G2075</f>
        <v>243.514285714286</v>
      </c>
      <c r="I2075" s="14" t="s">
        <v>956</v>
      </c>
    </row>
    <row r="2076" customFormat="false" ht="31.8" hidden="false" customHeight="true" outlineLevel="0" collapsed="false">
      <c r="A2076" s="20" t="s">
        <v>131</v>
      </c>
      <c r="B2076" s="15" t="s">
        <v>70</v>
      </c>
      <c r="C2076" s="16" t="n">
        <v>3980</v>
      </c>
      <c r="D2076" s="17" t="s">
        <v>972</v>
      </c>
      <c r="E2076" s="18" t="s">
        <v>17</v>
      </c>
      <c r="F2076" s="18" t="n">
        <v>1</v>
      </c>
      <c r="G2076" s="37" t="n">
        <v>243.514285714286</v>
      </c>
      <c r="H2076" s="37" t="n">
        <f aca="false">F2076*G2076</f>
        <v>243.514285714286</v>
      </c>
      <c r="I2076" s="14" t="s">
        <v>956</v>
      </c>
    </row>
    <row r="2077" customFormat="false" ht="31.8" hidden="false" customHeight="true" outlineLevel="0" collapsed="false">
      <c r="A2077" s="20" t="s">
        <v>131</v>
      </c>
      <c r="B2077" s="15" t="s">
        <v>70</v>
      </c>
      <c r="C2077" s="16" t="n">
        <v>3981</v>
      </c>
      <c r="D2077" s="17" t="s">
        <v>972</v>
      </c>
      <c r="E2077" s="18" t="s">
        <v>17</v>
      </c>
      <c r="F2077" s="18" t="n">
        <v>1</v>
      </c>
      <c r="G2077" s="37" t="n">
        <v>243.514285714286</v>
      </c>
      <c r="H2077" s="37" t="n">
        <f aca="false">F2077*G2077</f>
        <v>243.514285714286</v>
      </c>
      <c r="I2077" s="14" t="s">
        <v>956</v>
      </c>
    </row>
    <row r="2078" customFormat="false" ht="31.8" hidden="false" customHeight="true" outlineLevel="0" collapsed="false">
      <c r="A2078" s="20" t="s">
        <v>131</v>
      </c>
      <c r="B2078" s="15" t="s">
        <v>70</v>
      </c>
      <c r="C2078" s="16" t="n">
        <v>3982</v>
      </c>
      <c r="D2078" s="17" t="s">
        <v>972</v>
      </c>
      <c r="E2078" s="18" t="s">
        <v>17</v>
      </c>
      <c r="F2078" s="18" t="n">
        <v>1</v>
      </c>
      <c r="G2078" s="37" t="n">
        <v>243.514285714286</v>
      </c>
      <c r="H2078" s="37" t="n">
        <f aca="false">F2078*G2078</f>
        <v>243.514285714286</v>
      </c>
      <c r="I2078" s="14" t="s">
        <v>956</v>
      </c>
    </row>
    <row r="2079" customFormat="false" ht="31.8" hidden="false" customHeight="true" outlineLevel="0" collapsed="false">
      <c r="A2079" s="20" t="s">
        <v>131</v>
      </c>
      <c r="B2079" s="15" t="s">
        <v>70</v>
      </c>
      <c r="C2079" s="16" t="n">
        <v>3983</v>
      </c>
      <c r="D2079" s="17" t="s">
        <v>972</v>
      </c>
      <c r="E2079" s="18" t="s">
        <v>17</v>
      </c>
      <c r="F2079" s="18" t="n">
        <v>1</v>
      </c>
      <c r="G2079" s="37" t="n">
        <v>243.514285714286</v>
      </c>
      <c r="H2079" s="37" t="n">
        <f aca="false">F2079*G2079</f>
        <v>243.514285714286</v>
      </c>
      <c r="I2079" s="14" t="s">
        <v>956</v>
      </c>
    </row>
    <row r="2080" customFormat="false" ht="31.8" hidden="false" customHeight="true" outlineLevel="0" collapsed="false">
      <c r="A2080" s="20" t="s">
        <v>131</v>
      </c>
      <c r="B2080" s="15" t="s">
        <v>70</v>
      </c>
      <c r="C2080" s="16" t="n">
        <v>3984</v>
      </c>
      <c r="D2080" s="17" t="s">
        <v>972</v>
      </c>
      <c r="E2080" s="18" t="s">
        <v>17</v>
      </c>
      <c r="F2080" s="18" t="n">
        <v>1</v>
      </c>
      <c r="G2080" s="37" t="n">
        <v>243.514285714286</v>
      </c>
      <c r="H2080" s="37" t="n">
        <f aca="false">F2080*G2080</f>
        <v>243.514285714286</v>
      </c>
      <c r="I2080" s="14" t="s">
        <v>956</v>
      </c>
    </row>
    <row r="2081" customFormat="false" ht="31.8" hidden="false" customHeight="true" outlineLevel="0" collapsed="false">
      <c r="A2081" s="20" t="s">
        <v>131</v>
      </c>
      <c r="B2081" s="15" t="s">
        <v>70</v>
      </c>
      <c r="C2081" s="16" t="n">
        <v>3985</v>
      </c>
      <c r="D2081" s="17" t="s">
        <v>972</v>
      </c>
      <c r="E2081" s="18" t="s">
        <v>17</v>
      </c>
      <c r="F2081" s="18" t="n">
        <v>1</v>
      </c>
      <c r="G2081" s="37" t="n">
        <v>243.514285714286</v>
      </c>
      <c r="H2081" s="37" t="n">
        <f aca="false">F2081*G2081</f>
        <v>243.514285714286</v>
      </c>
      <c r="I2081" s="14" t="s">
        <v>956</v>
      </c>
    </row>
    <row r="2082" customFormat="false" ht="31.8" hidden="false" customHeight="true" outlineLevel="0" collapsed="false">
      <c r="A2082" s="20" t="s">
        <v>133</v>
      </c>
      <c r="B2082" s="15" t="s">
        <v>70</v>
      </c>
      <c r="C2082" s="16" t="n">
        <v>3986</v>
      </c>
      <c r="D2082" s="17" t="s">
        <v>972</v>
      </c>
      <c r="E2082" s="18" t="s">
        <v>17</v>
      </c>
      <c r="F2082" s="18" t="n">
        <v>1</v>
      </c>
      <c r="G2082" s="19" t="n">
        <v>243.514285714286</v>
      </c>
      <c r="H2082" s="19" t="n">
        <f aca="false">F2082*G2082</f>
        <v>243.514285714286</v>
      </c>
      <c r="I2082" s="14" t="s">
        <v>956</v>
      </c>
    </row>
    <row r="2083" customFormat="false" ht="31.8" hidden="false" customHeight="true" outlineLevel="0" collapsed="false">
      <c r="A2083" s="20" t="s">
        <v>133</v>
      </c>
      <c r="B2083" s="15" t="s">
        <v>70</v>
      </c>
      <c r="C2083" s="16" t="n">
        <v>3987</v>
      </c>
      <c r="D2083" s="17" t="s">
        <v>972</v>
      </c>
      <c r="E2083" s="18" t="s">
        <v>17</v>
      </c>
      <c r="F2083" s="18" t="n">
        <v>1</v>
      </c>
      <c r="G2083" s="19" t="n">
        <v>243.514285714286</v>
      </c>
      <c r="H2083" s="19" t="n">
        <f aca="false">F2083*G2083</f>
        <v>243.514285714286</v>
      </c>
      <c r="I2083" s="14" t="s">
        <v>956</v>
      </c>
    </row>
    <row r="2084" customFormat="false" ht="31.8" hidden="false" customHeight="true" outlineLevel="0" collapsed="false">
      <c r="A2084" s="20" t="s">
        <v>131</v>
      </c>
      <c r="B2084" s="15" t="s">
        <v>70</v>
      </c>
      <c r="C2084" s="16" t="n">
        <v>3988</v>
      </c>
      <c r="D2084" s="17" t="s">
        <v>972</v>
      </c>
      <c r="E2084" s="18" t="s">
        <v>17</v>
      </c>
      <c r="F2084" s="18" t="n">
        <v>1</v>
      </c>
      <c r="G2084" s="37" t="n">
        <v>243.514285714286</v>
      </c>
      <c r="H2084" s="37" t="n">
        <f aca="false">F2084*G2084</f>
        <v>243.514285714286</v>
      </c>
      <c r="I2084" s="14" t="s">
        <v>956</v>
      </c>
    </row>
    <row r="2085" customFormat="false" ht="31.8" hidden="false" customHeight="true" outlineLevel="0" collapsed="false">
      <c r="A2085" s="20" t="s">
        <v>131</v>
      </c>
      <c r="B2085" s="15" t="s">
        <v>52</v>
      </c>
      <c r="C2085" s="16" t="n">
        <v>3989</v>
      </c>
      <c r="D2085" s="17" t="s">
        <v>973</v>
      </c>
      <c r="E2085" s="18" t="s">
        <v>17</v>
      </c>
      <c r="F2085" s="18" t="n">
        <v>1</v>
      </c>
      <c r="G2085" s="21" t="n">
        <v>2470</v>
      </c>
      <c r="H2085" s="21" t="n">
        <v>2470</v>
      </c>
      <c r="I2085" s="14" t="s">
        <v>956</v>
      </c>
    </row>
    <row r="2086" customFormat="false" ht="31.8" hidden="false" customHeight="true" outlineLevel="0" collapsed="false">
      <c r="A2086" s="20" t="s">
        <v>134</v>
      </c>
      <c r="B2086" s="15" t="s">
        <v>25</v>
      </c>
      <c r="C2086" s="16" t="n">
        <v>3990</v>
      </c>
      <c r="D2086" s="17" t="s">
        <v>974</v>
      </c>
      <c r="E2086" s="18" t="s">
        <v>17</v>
      </c>
      <c r="F2086" s="18" t="n">
        <v>1</v>
      </c>
      <c r="G2086" s="19" t="n">
        <v>2390</v>
      </c>
      <c r="H2086" s="19" t="n">
        <v>2390</v>
      </c>
      <c r="I2086" s="14" t="s">
        <v>956</v>
      </c>
    </row>
    <row r="2087" customFormat="false" ht="31.8" hidden="false" customHeight="true" outlineLevel="0" collapsed="false">
      <c r="A2087" s="20" t="s">
        <v>134</v>
      </c>
      <c r="B2087" s="15" t="s">
        <v>52</v>
      </c>
      <c r="C2087" s="16" t="n">
        <v>3991</v>
      </c>
      <c r="D2087" s="17" t="s">
        <v>975</v>
      </c>
      <c r="E2087" s="18" t="s">
        <v>17</v>
      </c>
      <c r="F2087" s="18" t="n">
        <v>1</v>
      </c>
      <c r="G2087" s="21" t="n">
        <v>680</v>
      </c>
      <c r="H2087" s="21" t="n">
        <v>680</v>
      </c>
      <c r="I2087" s="14" t="s">
        <v>956</v>
      </c>
    </row>
    <row r="2088" customFormat="false" ht="31.8" hidden="false" customHeight="true" outlineLevel="0" collapsed="false">
      <c r="A2088" s="20" t="s">
        <v>131</v>
      </c>
      <c r="B2088" s="15" t="s">
        <v>52</v>
      </c>
      <c r="C2088" s="16" t="n">
        <v>3992</v>
      </c>
      <c r="D2088" s="17" t="s">
        <v>976</v>
      </c>
      <c r="E2088" s="18" t="s">
        <v>17</v>
      </c>
      <c r="F2088" s="18" t="n">
        <v>1</v>
      </c>
      <c r="G2088" s="21" t="n">
        <v>252</v>
      </c>
      <c r="H2088" s="21" t="n">
        <v>252</v>
      </c>
      <c r="I2088" s="14" t="s">
        <v>956</v>
      </c>
    </row>
    <row r="2089" customFormat="false" ht="31.8" hidden="false" customHeight="true" outlineLevel="0" collapsed="false">
      <c r="A2089" s="20" t="s">
        <v>134</v>
      </c>
      <c r="B2089" s="15" t="s">
        <v>52</v>
      </c>
      <c r="C2089" s="16" t="n">
        <v>3993</v>
      </c>
      <c r="D2089" s="17" t="s">
        <v>977</v>
      </c>
      <c r="E2089" s="18" t="s">
        <v>17</v>
      </c>
      <c r="F2089" s="18" t="n">
        <v>1</v>
      </c>
      <c r="G2089" s="21" t="n">
        <v>2288</v>
      </c>
      <c r="H2089" s="21" t="n">
        <v>2288</v>
      </c>
      <c r="I2089" s="14" t="s">
        <v>956</v>
      </c>
    </row>
    <row r="2090" customFormat="false" ht="31.8" hidden="false" customHeight="true" outlineLevel="0" collapsed="false">
      <c r="A2090" s="20" t="s">
        <v>134</v>
      </c>
      <c r="B2090" s="15" t="s">
        <v>52</v>
      </c>
      <c r="C2090" s="16" t="n">
        <v>3994</v>
      </c>
      <c r="D2090" s="17" t="s">
        <v>977</v>
      </c>
      <c r="E2090" s="18" t="s">
        <v>17</v>
      </c>
      <c r="F2090" s="18" t="n">
        <v>1</v>
      </c>
      <c r="G2090" s="21" t="n">
        <v>2288</v>
      </c>
      <c r="H2090" s="21" t="n">
        <v>2288</v>
      </c>
      <c r="I2090" s="14" t="s">
        <v>956</v>
      </c>
    </row>
    <row r="2091" customFormat="false" ht="31.8" hidden="false" customHeight="true" outlineLevel="0" collapsed="false">
      <c r="A2091" s="20" t="s">
        <v>134</v>
      </c>
      <c r="B2091" s="15" t="s">
        <v>52</v>
      </c>
      <c r="C2091" s="16" t="n">
        <v>3995</v>
      </c>
      <c r="D2091" s="17" t="s">
        <v>977</v>
      </c>
      <c r="E2091" s="18" t="s">
        <v>17</v>
      </c>
      <c r="F2091" s="18" t="n">
        <v>1</v>
      </c>
      <c r="G2091" s="21" t="n">
        <v>2288</v>
      </c>
      <c r="H2091" s="21" t="n">
        <v>2288</v>
      </c>
      <c r="I2091" s="14" t="s">
        <v>956</v>
      </c>
    </row>
    <row r="2092" customFormat="false" ht="31.8" hidden="false" customHeight="true" outlineLevel="0" collapsed="false">
      <c r="A2092" s="20" t="s">
        <v>134</v>
      </c>
      <c r="B2092" s="15" t="s">
        <v>52</v>
      </c>
      <c r="C2092" s="16" t="n">
        <v>3996</v>
      </c>
      <c r="D2092" s="17" t="s">
        <v>977</v>
      </c>
      <c r="E2092" s="18" t="s">
        <v>17</v>
      </c>
      <c r="F2092" s="18" t="n">
        <v>1</v>
      </c>
      <c r="G2092" s="21" t="n">
        <v>2288</v>
      </c>
      <c r="H2092" s="21" t="n">
        <v>2288</v>
      </c>
      <c r="I2092" s="14" t="s">
        <v>956</v>
      </c>
    </row>
    <row r="2093" customFormat="false" ht="31.8" hidden="false" customHeight="true" outlineLevel="0" collapsed="false">
      <c r="A2093" s="20" t="s">
        <v>134</v>
      </c>
      <c r="B2093" s="15" t="s">
        <v>52</v>
      </c>
      <c r="C2093" s="16" t="n">
        <v>3997</v>
      </c>
      <c r="D2093" s="17" t="s">
        <v>977</v>
      </c>
      <c r="E2093" s="18" t="s">
        <v>17</v>
      </c>
      <c r="F2093" s="18" t="n">
        <v>1</v>
      </c>
      <c r="G2093" s="21" t="n">
        <v>2288</v>
      </c>
      <c r="H2093" s="21" t="n">
        <v>2288</v>
      </c>
      <c r="I2093" s="14" t="s">
        <v>956</v>
      </c>
    </row>
    <row r="2094" customFormat="false" ht="31.8" hidden="false" customHeight="true" outlineLevel="0" collapsed="false">
      <c r="A2094" s="20" t="s">
        <v>134</v>
      </c>
      <c r="B2094" s="15" t="s">
        <v>52</v>
      </c>
      <c r="C2094" s="16" t="n">
        <v>3998</v>
      </c>
      <c r="D2094" s="17" t="s">
        <v>977</v>
      </c>
      <c r="E2094" s="18" t="s">
        <v>17</v>
      </c>
      <c r="F2094" s="18" t="n">
        <v>1</v>
      </c>
      <c r="G2094" s="21" t="n">
        <v>2288</v>
      </c>
      <c r="H2094" s="21" t="n">
        <v>2288</v>
      </c>
      <c r="I2094" s="14" t="s">
        <v>956</v>
      </c>
    </row>
    <row r="2095" customFormat="false" ht="31.8" hidden="false" customHeight="true" outlineLevel="0" collapsed="false">
      <c r="A2095" s="20" t="s">
        <v>134</v>
      </c>
      <c r="B2095" s="15" t="s">
        <v>52</v>
      </c>
      <c r="C2095" s="16" t="n">
        <v>3999</v>
      </c>
      <c r="D2095" s="17" t="s">
        <v>977</v>
      </c>
      <c r="E2095" s="18" t="s">
        <v>17</v>
      </c>
      <c r="F2095" s="18" t="n">
        <v>1</v>
      </c>
      <c r="G2095" s="21" t="n">
        <v>2288</v>
      </c>
      <c r="H2095" s="21" t="n">
        <v>2288</v>
      </c>
      <c r="I2095" s="14" t="s">
        <v>956</v>
      </c>
    </row>
    <row r="2096" customFormat="false" ht="31.8" hidden="false" customHeight="true" outlineLevel="0" collapsed="false">
      <c r="A2096" s="20" t="s">
        <v>134</v>
      </c>
      <c r="B2096" s="15" t="s">
        <v>52</v>
      </c>
      <c r="C2096" s="16" t="n">
        <v>4000</v>
      </c>
      <c r="D2096" s="17" t="s">
        <v>977</v>
      </c>
      <c r="E2096" s="18" t="s">
        <v>17</v>
      </c>
      <c r="F2096" s="18" t="n">
        <v>1</v>
      </c>
      <c r="G2096" s="21" t="n">
        <v>2288</v>
      </c>
      <c r="H2096" s="21" t="n">
        <v>2288</v>
      </c>
      <c r="I2096" s="14" t="s">
        <v>956</v>
      </c>
    </row>
    <row r="2097" customFormat="false" ht="31.8" hidden="false" customHeight="true" outlineLevel="0" collapsed="false">
      <c r="A2097" s="20" t="s">
        <v>134</v>
      </c>
      <c r="B2097" s="15" t="s">
        <v>70</v>
      </c>
      <c r="C2097" s="16" t="n">
        <v>4001</v>
      </c>
      <c r="D2097" s="17" t="s">
        <v>978</v>
      </c>
      <c r="E2097" s="18" t="s">
        <v>17</v>
      </c>
      <c r="F2097" s="18" t="n">
        <v>1</v>
      </c>
      <c r="G2097" s="19" t="n">
        <v>229</v>
      </c>
      <c r="H2097" s="19" t="n">
        <v>229</v>
      </c>
      <c r="I2097" s="14" t="s">
        <v>956</v>
      </c>
    </row>
    <row r="2098" customFormat="false" ht="31.8" hidden="false" customHeight="true" outlineLevel="0" collapsed="false">
      <c r="A2098" s="20" t="s">
        <v>134</v>
      </c>
      <c r="B2098" s="15" t="s">
        <v>70</v>
      </c>
      <c r="C2098" s="16" t="n">
        <v>4002</v>
      </c>
      <c r="D2098" s="17" t="s">
        <v>979</v>
      </c>
      <c r="E2098" s="18" t="s">
        <v>17</v>
      </c>
      <c r="F2098" s="18" t="n">
        <v>1</v>
      </c>
      <c r="G2098" s="19" t="n">
        <v>219</v>
      </c>
      <c r="H2098" s="19" t="n">
        <v>219</v>
      </c>
      <c r="I2098" s="18" t="s">
        <v>956</v>
      </c>
    </row>
    <row r="2099" customFormat="false" ht="31.8" hidden="false" customHeight="true" outlineLevel="0" collapsed="false">
      <c r="A2099" s="20" t="s">
        <v>134</v>
      </c>
      <c r="B2099" s="15" t="s">
        <v>52</v>
      </c>
      <c r="C2099" s="16" t="n">
        <v>4003</v>
      </c>
      <c r="D2099" s="17" t="s">
        <v>980</v>
      </c>
      <c r="E2099" s="18" t="s">
        <v>17</v>
      </c>
      <c r="F2099" s="18" t="n">
        <v>1</v>
      </c>
      <c r="G2099" s="21" t="n">
        <v>524</v>
      </c>
      <c r="H2099" s="21" t="n">
        <v>524</v>
      </c>
      <c r="I2099" s="18" t="s">
        <v>956</v>
      </c>
    </row>
    <row r="2100" customFormat="false" ht="31.8" hidden="false" customHeight="true" outlineLevel="0" collapsed="false">
      <c r="A2100" s="20" t="s">
        <v>134</v>
      </c>
      <c r="B2100" s="15" t="s">
        <v>52</v>
      </c>
      <c r="C2100" s="16" t="n">
        <v>4004</v>
      </c>
      <c r="D2100" s="17" t="s">
        <v>981</v>
      </c>
      <c r="E2100" s="18" t="s">
        <v>17</v>
      </c>
      <c r="F2100" s="18" t="n">
        <v>1</v>
      </c>
      <c r="G2100" s="21" t="n">
        <v>524</v>
      </c>
      <c r="H2100" s="21" t="n">
        <v>524</v>
      </c>
      <c r="I2100" s="18" t="s">
        <v>956</v>
      </c>
    </row>
    <row r="2101" customFormat="false" ht="31.8" hidden="false" customHeight="true" outlineLevel="0" collapsed="false">
      <c r="A2101" s="20" t="s">
        <v>134</v>
      </c>
      <c r="B2101" s="15" t="s">
        <v>52</v>
      </c>
      <c r="C2101" s="16" t="n">
        <v>4005</v>
      </c>
      <c r="D2101" s="17" t="s">
        <v>982</v>
      </c>
      <c r="E2101" s="18" t="s">
        <v>17</v>
      </c>
      <c r="F2101" s="18" t="n">
        <v>1</v>
      </c>
      <c r="G2101" s="21" t="n">
        <v>524</v>
      </c>
      <c r="H2101" s="21" t="n">
        <v>524</v>
      </c>
      <c r="I2101" s="18" t="s">
        <v>956</v>
      </c>
    </row>
    <row r="2102" customFormat="false" ht="31.8" hidden="false" customHeight="true" outlineLevel="0" collapsed="false">
      <c r="A2102" s="20" t="s">
        <v>134</v>
      </c>
      <c r="B2102" s="15" t="s">
        <v>52</v>
      </c>
      <c r="C2102" s="16" t="n">
        <v>4006</v>
      </c>
      <c r="D2102" s="17" t="s">
        <v>983</v>
      </c>
      <c r="E2102" s="18" t="s">
        <v>17</v>
      </c>
      <c r="F2102" s="18" t="n">
        <v>1</v>
      </c>
      <c r="G2102" s="21" t="n">
        <v>524</v>
      </c>
      <c r="H2102" s="21" t="n">
        <v>524</v>
      </c>
      <c r="I2102" s="18" t="s">
        <v>956</v>
      </c>
    </row>
    <row r="2103" customFormat="false" ht="31.8" hidden="false" customHeight="true" outlineLevel="0" collapsed="false">
      <c r="A2103" s="20" t="s">
        <v>134</v>
      </c>
      <c r="B2103" s="15" t="s">
        <v>52</v>
      </c>
      <c r="C2103" s="16" t="n">
        <v>4007</v>
      </c>
      <c r="D2103" s="17" t="s">
        <v>984</v>
      </c>
      <c r="E2103" s="18" t="s">
        <v>17</v>
      </c>
      <c r="F2103" s="18" t="n">
        <v>1</v>
      </c>
      <c r="G2103" s="21" t="n">
        <v>524</v>
      </c>
      <c r="H2103" s="21" t="n">
        <v>524</v>
      </c>
      <c r="I2103" s="18" t="s">
        <v>956</v>
      </c>
    </row>
    <row r="2104" customFormat="false" ht="31.8" hidden="false" customHeight="true" outlineLevel="0" collapsed="false">
      <c r="A2104" s="20" t="s">
        <v>134</v>
      </c>
      <c r="B2104" s="15" t="s">
        <v>52</v>
      </c>
      <c r="C2104" s="16" t="n">
        <v>4008</v>
      </c>
      <c r="D2104" s="17" t="s">
        <v>985</v>
      </c>
      <c r="E2104" s="18" t="s">
        <v>17</v>
      </c>
      <c r="F2104" s="18" t="n">
        <v>1</v>
      </c>
      <c r="G2104" s="21" t="n">
        <v>524</v>
      </c>
      <c r="H2104" s="21" t="n">
        <v>524</v>
      </c>
      <c r="I2104" s="18" t="s">
        <v>956</v>
      </c>
    </row>
    <row r="2105" customFormat="false" ht="31.8" hidden="false" customHeight="true" outlineLevel="0" collapsed="false">
      <c r="A2105" s="20" t="s">
        <v>134</v>
      </c>
      <c r="B2105" s="15" t="s">
        <v>52</v>
      </c>
      <c r="C2105" s="16" t="n">
        <v>4009</v>
      </c>
      <c r="D2105" s="17" t="s">
        <v>986</v>
      </c>
      <c r="E2105" s="18" t="s">
        <v>17</v>
      </c>
      <c r="F2105" s="18" t="n">
        <v>1</v>
      </c>
      <c r="G2105" s="21" t="n">
        <v>524</v>
      </c>
      <c r="H2105" s="21" t="n">
        <v>524</v>
      </c>
      <c r="I2105" s="18" t="s">
        <v>956</v>
      </c>
    </row>
    <row r="2106" customFormat="false" ht="31.8" hidden="false" customHeight="true" outlineLevel="0" collapsed="false">
      <c r="A2106" s="20" t="s">
        <v>134</v>
      </c>
      <c r="B2106" s="15" t="s">
        <v>52</v>
      </c>
      <c r="C2106" s="16" t="n">
        <v>4010</v>
      </c>
      <c r="D2106" s="17" t="s">
        <v>987</v>
      </c>
      <c r="E2106" s="18" t="s">
        <v>17</v>
      </c>
      <c r="F2106" s="18" t="n">
        <v>1</v>
      </c>
      <c r="G2106" s="21" t="n">
        <v>524</v>
      </c>
      <c r="H2106" s="21" t="n">
        <v>524</v>
      </c>
      <c r="I2106" s="18" t="s">
        <v>956</v>
      </c>
    </row>
    <row r="2107" customFormat="false" ht="31.8" hidden="false" customHeight="true" outlineLevel="0" collapsed="false">
      <c r="A2107" s="20" t="s">
        <v>134</v>
      </c>
      <c r="B2107" s="15" t="s">
        <v>52</v>
      </c>
      <c r="C2107" s="16" t="n">
        <v>4011</v>
      </c>
      <c r="D2107" s="17" t="s">
        <v>988</v>
      </c>
      <c r="E2107" s="18" t="s">
        <v>17</v>
      </c>
      <c r="F2107" s="18" t="n">
        <v>1</v>
      </c>
      <c r="G2107" s="21" t="n">
        <v>524</v>
      </c>
      <c r="H2107" s="21" t="n">
        <v>524</v>
      </c>
      <c r="I2107" s="18" t="s">
        <v>956</v>
      </c>
    </row>
    <row r="2108" customFormat="false" ht="31.8" hidden="false" customHeight="true" outlineLevel="0" collapsed="false">
      <c r="A2108" s="20" t="s">
        <v>134</v>
      </c>
      <c r="B2108" s="15" t="s">
        <v>52</v>
      </c>
      <c r="C2108" s="16" t="n">
        <v>4012</v>
      </c>
      <c r="D2108" s="17" t="s">
        <v>989</v>
      </c>
      <c r="E2108" s="18" t="s">
        <v>17</v>
      </c>
      <c r="F2108" s="18" t="n">
        <v>1</v>
      </c>
      <c r="G2108" s="21" t="n">
        <v>524</v>
      </c>
      <c r="H2108" s="21" t="n">
        <v>524</v>
      </c>
      <c r="I2108" s="18" t="s">
        <v>956</v>
      </c>
    </row>
    <row r="2109" customFormat="false" ht="31.8" hidden="false" customHeight="true" outlineLevel="0" collapsed="false">
      <c r="A2109" s="20" t="s">
        <v>134</v>
      </c>
      <c r="B2109" s="15" t="s">
        <v>52</v>
      </c>
      <c r="C2109" s="16" t="n">
        <v>4013</v>
      </c>
      <c r="D2109" s="17" t="s">
        <v>990</v>
      </c>
      <c r="E2109" s="18" t="s">
        <v>17</v>
      </c>
      <c r="F2109" s="18" t="n">
        <v>1</v>
      </c>
      <c r="G2109" s="21" t="n">
        <v>524</v>
      </c>
      <c r="H2109" s="21" t="n">
        <v>524</v>
      </c>
      <c r="I2109" s="18" t="s">
        <v>956</v>
      </c>
    </row>
    <row r="2110" customFormat="false" ht="31.8" hidden="false" customHeight="true" outlineLevel="0" collapsed="false">
      <c r="A2110" s="20" t="s">
        <v>134</v>
      </c>
      <c r="B2110" s="15" t="s">
        <v>70</v>
      </c>
      <c r="C2110" s="16" t="n">
        <v>4014</v>
      </c>
      <c r="D2110" s="17" t="s">
        <v>991</v>
      </c>
      <c r="E2110" s="18" t="s">
        <v>17</v>
      </c>
      <c r="F2110" s="18" t="n">
        <v>1</v>
      </c>
      <c r="G2110" s="19" t="n">
        <v>139</v>
      </c>
      <c r="H2110" s="19" t="n">
        <v>139</v>
      </c>
      <c r="I2110" s="18" t="s">
        <v>956</v>
      </c>
    </row>
    <row r="2111" customFormat="false" ht="31.8" hidden="false" customHeight="true" outlineLevel="0" collapsed="false">
      <c r="A2111" s="20" t="s">
        <v>134</v>
      </c>
      <c r="B2111" s="15" t="s">
        <v>70</v>
      </c>
      <c r="C2111" s="16" t="n">
        <v>4015</v>
      </c>
      <c r="D2111" s="17" t="s">
        <v>991</v>
      </c>
      <c r="E2111" s="18" t="s">
        <v>17</v>
      </c>
      <c r="F2111" s="18" t="n">
        <v>1</v>
      </c>
      <c r="G2111" s="19" t="n">
        <v>139</v>
      </c>
      <c r="H2111" s="19" t="n">
        <v>139</v>
      </c>
      <c r="I2111" s="18" t="s">
        <v>956</v>
      </c>
    </row>
    <row r="2112" customFormat="false" ht="31.8" hidden="false" customHeight="true" outlineLevel="0" collapsed="false">
      <c r="A2112" s="20" t="s">
        <v>134</v>
      </c>
      <c r="B2112" s="15" t="s">
        <v>70</v>
      </c>
      <c r="C2112" s="16" t="n">
        <v>4016</v>
      </c>
      <c r="D2112" s="17" t="s">
        <v>991</v>
      </c>
      <c r="E2112" s="18" t="s">
        <v>17</v>
      </c>
      <c r="F2112" s="18" t="n">
        <v>1</v>
      </c>
      <c r="G2112" s="19" t="n">
        <v>139</v>
      </c>
      <c r="H2112" s="19" t="n">
        <v>139</v>
      </c>
      <c r="I2112" s="18" t="s">
        <v>956</v>
      </c>
    </row>
    <row r="2113" customFormat="false" ht="31.8" hidden="false" customHeight="true" outlineLevel="0" collapsed="false">
      <c r="A2113" s="20" t="s">
        <v>134</v>
      </c>
      <c r="B2113" s="15" t="s">
        <v>70</v>
      </c>
      <c r="C2113" s="16" t="n">
        <v>4017</v>
      </c>
      <c r="D2113" s="17" t="s">
        <v>991</v>
      </c>
      <c r="E2113" s="18" t="s">
        <v>17</v>
      </c>
      <c r="F2113" s="18" t="n">
        <v>1</v>
      </c>
      <c r="G2113" s="19" t="n">
        <v>139</v>
      </c>
      <c r="H2113" s="19" t="n">
        <v>139</v>
      </c>
      <c r="I2113" s="18" t="s">
        <v>956</v>
      </c>
    </row>
    <row r="2114" customFormat="false" ht="31.8" hidden="false" customHeight="true" outlineLevel="0" collapsed="false">
      <c r="A2114" s="20" t="s">
        <v>134</v>
      </c>
      <c r="B2114" s="15" t="s">
        <v>70</v>
      </c>
      <c r="C2114" s="16" t="n">
        <v>4018</v>
      </c>
      <c r="D2114" s="17" t="s">
        <v>991</v>
      </c>
      <c r="E2114" s="18" t="s">
        <v>17</v>
      </c>
      <c r="F2114" s="18" t="n">
        <v>1</v>
      </c>
      <c r="G2114" s="19" t="n">
        <v>139</v>
      </c>
      <c r="H2114" s="19" t="n">
        <v>139</v>
      </c>
      <c r="I2114" s="18" t="s">
        <v>956</v>
      </c>
    </row>
    <row r="2115" customFormat="false" ht="31.8" hidden="false" customHeight="true" outlineLevel="0" collapsed="false">
      <c r="A2115" s="20" t="s">
        <v>134</v>
      </c>
      <c r="B2115" s="15" t="s">
        <v>70</v>
      </c>
      <c r="C2115" s="16" t="n">
        <v>4019</v>
      </c>
      <c r="D2115" s="17" t="s">
        <v>991</v>
      </c>
      <c r="E2115" s="18" t="s">
        <v>17</v>
      </c>
      <c r="F2115" s="18" t="n">
        <v>1</v>
      </c>
      <c r="G2115" s="19" t="n">
        <v>139</v>
      </c>
      <c r="H2115" s="19" t="n">
        <v>139</v>
      </c>
      <c r="I2115" s="18" t="s">
        <v>956</v>
      </c>
    </row>
    <row r="2116" customFormat="false" ht="31.8" hidden="false" customHeight="true" outlineLevel="0" collapsed="false">
      <c r="A2116" s="20" t="s">
        <v>134</v>
      </c>
      <c r="B2116" s="15" t="s">
        <v>70</v>
      </c>
      <c r="C2116" s="16" t="n">
        <v>4020</v>
      </c>
      <c r="D2116" s="17" t="s">
        <v>991</v>
      </c>
      <c r="E2116" s="18" t="s">
        <v>17</v>
      </c>
      <c r="F2116" s="18" t="n">
        <v>1</v>
      </c>
      <c r="G2116" s="19" t="n">
        <v>139</v>
      </c>
      <c r="H2116" s="19" t="n">
        <v>139</v>
      </c>
      <c r="I2116" s="18" t="s">
        <v>956</v>
      </c>
    </row>
    <row r="2117" customFormat="false" ht="31.8" hidden="false" customHeight="true" outlineLevel="0" collapsed="false">
      <c r="A2117" s="20" t="s">
        <v>134</v>
      </c>
      <c r="B2117" s="15" t="s">
        <v>70</v>
      </c>
      <c r="C2117" s="16" t="n">
        <v>4021</v>
      </c>
      <c r="D2117" s="17" t="s">
        <v>991</v>
      </c>
      <c r="E2117" s="18" t="s">
        <v>17</v>
      </c>
      <c r="F2117" s="18" t="n">
        <v>1</v>
      </c>
      <c r="G2117" s="19" t="n">
        <v>139</v>
      </c>
      <c r="H2117" s="19" t="n">
        <v>139</v>
      </c>
      <c r="I2117" s="18" t="s">
        <v>956</v>
      </c>
    </row>
    <row r="2118" customFormat="false" ht="31.8" hidden="false" customHeight="true" outlineLevel="0" collapsed="false">
      <c r="A2118" s="20" t="s">
        <v>134</v>
      </c>
      <c r="B2118" s="15" t="s">
        <v>70</v>
      </c>
      <c r="C2118" s="16" t="n">
        <v>4022</v>
      </c>
      <c r="D2118" s="17" t="s">
        <v>991</v>
      </c>
      <c r="E2118" s="18" t="s">
        <v>17</v>
      </c>
      <c r="F2118" s="18" t="n">
        <v>1</v>
      </c>
      <c r="G2118" s="19" t="n">
        <v>139</v>
      </c>
      <c r="H2118" s="19" t="n">
        <v>139</v>
      </c>
      <c r="I2118" s="18" t="s">
        <v>956</v>
      </c>
    </row>
    <row r="2119" customFormat="false" ht="31.8" hidden="false" customHeight="true" outlineLevel="0" collapsed="false">
      <c r="A2119" s="20" t="s">
        <v>134</v>
      </c>
      <c r="B2119" s="15" t="s">
        <v>70</v>
      </c>
      <c r="C2119" s="16" t="n">
        <v>4023</v>
      </c>
      <c r="D2119" s="17" t="s">
        <v>991</v>
      </c>
      <c r="E2119" s="18" t="s">
        <v>17</v>
      </c>
      <c r="F2119" s="18" t="n">
        <v>1</v>
      </c>
      <c r="G2119" s="19" t="n">
        <v>139</v>
      </c>
      <c r="H2119" s="19" t="n">
        <v>139</v>
      </c>
      <c r="I2119" s="18" t="s">
        <v>956</v>
      </c>
    </row>
    <row r="2120" customFormat="false" ht="31.8" hidden="false" customHeight="true" outlineLevel="0" collapsed="false">
      <c r="A2120" s="20" t="s">
        <v>134</v>
      </c>
      <c r="B2120" s="15" t="s">
        <v>70</v>
      </c>
      <c r="C2120" s="16" t="n">
        <v>4024</v>
      </c>
      <c r="D2120" s="17" t="s">
        <v>991</v>
      </c>
      <c r="E2120" s="18" t="s">
        <v>17</v>
      </c>
      <c r="F2120" s="18" t="n">
        <v>1</v>
      </c>
      <c r="G2120" s="19" t="n">
        <v>139</v>
      </c>
      <c r="H2120" s="19" t="n">
        <v>139</v>
      </c>
      <c r="I2120" s="18" t="s">
        <v>956</v>
      </c>
    </row>
    <row r="2121" customFormat="false" ht="31.8" hidden="false" customHeight="true" outlineLevel="0" collapsed="false">
      <c r="A2121" s="20" t="s">
        <v>134</v>
      </c>
      <c r="B2121" s="15" t="s">
        <v>70</v>
      </c>
      <c r="C2121" s="16" t="n">
        <v>4025</v>
      </c>
      <c r="D2121" s="17" t="s">
        <v>991</v>
      </c>
      <c r="E2121" s="18" t="s">
        <v>17</v>
      </c>
      <c r="F2121" s="18" t="n">
        <v>1</v>
      </c>
      <c r="G2121" s="19" t="n">
        <v>139</v>
      </c>
      <c r="H2121" s="19" t="n">
        <v>139</v>
      </c>
      <c r="I2121" s="18" t="s">
        <v>956</v>
      </c>
    </row>
    <row r="2122" customFormat="false" ht="31.8" hidden="false" customHeight="true" outlineLevel="0" collapsed="false">
      <c r="A2122" s="20" t="s">
        <v>134</v>
      </c>
      <c r="B2122" s="15" t="s">
        <v>70</v>
      </c>
      <c r="C2122" s="16" t="n">
        <v>4026</v>
      </c>
      <c r="D2122" s="17" t="s">
        <v>991</v>
      </c>
      <c r="E2122" s="18" t="s">
        <v>17</v>
      </c>
      <c r="F2122" s="18" t="n">
        <v>1</v>
      </c>
      <c r="G2122" s="19" t="n">
        <v>139</v>
      </c>
      <c r="H2122" s="19" t="n">
        <v>139</v>
      </c>
      <c r="I2122" s="18" t="s">
        <v>956</v>
      </c>
    </row>
    <row r="2123" customFormat="false" ht="31.8" hidden="false" customHeight="true" outlineLevel="0" collapsed="false">
      <c r="A2123" s="20" t="s">
        <v>134</v>
      </c>
      <c r="B2123" s="15" t="s">
        <v>70</v>
      </c>
      <c r="C2123" s="16" t="n">
        <v>4027</v>
      </c>
      <c r="D2123" s="17" t="s">
        <v>991</v>
      </c>
      <c r="E2123" s="18" t="s">
        <v>17</v>
      </c>
      <c r="F2123" s="18" t="n">
        <v>1</v>
      </c>
      <c r="G2123" s="19" t="n">
        <v>139</v>
      </c>
      <c r="H2123" s="19" t="n">
        <v>139</v>
      </c>
      <c r="I2123" s="18" t="s">
        <v>956</v>
      </c>
    </row>
    <row r="2124" customFormat="false" ht="31.8" hidden="false" customHeight="true" outlineLevel="0" collapsed="false">
      <c r="A2124" s="20" t="s">
        <v>134</v>
      </c>
      <c r="B2124" s="15" t="s">
        <v>70</v>
      </c>
      <c r="C2124" s="16" t="n">
        <v>4028</v>
      </c>
      <c r="D2124" s="17" t="s">
        <v>991</v>
      </c>
      <c r="E2124" s="18" t="s">
        <v>17</v>
      </c>
      <c r="F2124" s="18" t="n">
        <v>1</v>
      </c>
      <c r="G2124" s="19" t="n">
        <v>139</v>
      </c>
      <c r="H2124" s="19" t="n">
        <v>139</v>
      </c>
      <c r="I2124" s="18" t="s">
        <v>956</v>
      </c>
    </row>
    <row r="2125" customFormat="false" ht="31.8" hidden="false" customHeight="true" outlineLevel="0" collapsed="false">
      <c r="A2125" s="20" t="s">
        <v>134</v>
      </c>
      <c r="B2125" s="15" t="s">
        <v>70</v>
      </c>
      <c r="C2125" s="16" t="n">
        <v>4029</v>
      </c>
      <c r="D2125" s="17" t="s">
        <v>991</v>
      </c>
      <c r="E2125" s="18" t="s">
        <v>17</v>
      </c>
      <c r="F2125" s="18" t="n">
        <v>1</v>
      </c>
      <c r="G2125" s="19" t="n">
        <v>139</v>
      </c>
      <c r="H2125" s="19" t="n">
        <v>139</v>
      </c>
      <c r="I2125" s="18" t="s">
        <v>956</v>
      </c>
    </row>
    <row r="2126" customFormat="false" ht="31.8" hidden="false" customHeight="true" outlineLevel="0" collapsed="false">
      <c r="A2126" s="20" t="s">
        <v>134</v>
      </c>
      <c r="B2126" s="15" t="s">
        <v>70</v>
      </c>
      <c r="C2126" s="16" t="n">
        <v>4030</v>
      </c>
      <c r="D2126" s="17" t="s">
        <v>991</v>
      </c>
      <c r="E2126" s="18" t="s">
        <v>17</v>
      </c>
      <c r="F2126" s="18" t="n">
        <v>1</v>
      </c>
      <c r="G2126" s="19" t="n">
        <v>139</v>
      </c>
      <c r="H2126" s="19" t="n">
        <v>139</v>
      </c>
      <c r="I2126" s="18" t="s">
        <v>956</v>
      </c>
    </row>
    <row r="2127" customFormat="false" ht="31.8" hidden="false" customHeight="true" outlineLevel="0" collapsed="false">
      <c r="A2127" s="20" t="s">
        <v>134</v>
      </c>
      <c r="B2127" s="15" t="s">
        <v>70</v>
      </c>
      <c r="C2127" s="16" t="n">
        <v>4031</v>
      </c>
      <c r="D2127" s="17" t="s">
        <v>991</v>
      </c>
      <c r="E2127" s="18" t="s">
        <v>17</v>
      </c>
      <c r="F2127" s="18" t="n">
        <v>1</v>
      </c>
      <c r="G2127" s="19" t="n">
        <v>139</v>
      </c>
      <c r="H2127" s="19" t="n">
        <v>139</v>
      </c>
      <c r="I2127" s="18" t="s">
        <v>956</v>
      </c>
    </row>
    <row r="2128" customFormat="false" ht="31.8" hidden="false" customHeight="true" outlineLevel="0" collapsed="false">
      <c r="A2128" s="20" t="s">
        <v>134</v>
      </c>
      <c r="B2128" s="15" t="s">
        <v>70</v>
      </c>
      <c r="C2128" s="16" t="n">
        <v>4032</v>
      </c>
      <c r="D2128" s="17" t="s">
        <v>991</v>
      </c>
      <c r="E2128" s="18" t="s">
        <v>17</v>
      </c>
      <c r="F2128" s="18" t="n">
        <v>1</v>
      </c>
      <c r="G2128" s="19" t="n">
        <v>139</v>
      </c>
      <c r="H2128" s="19" t="n">
        <v>139</v>
      </c>
      <c r="I2128" s="18" t="s">
        <v>956</v>
      </c>
    </row>
    <row r="2129" customFormat="false" ht="31.8" hidden="false" customHeight="true" outlineLevel="0" collapsed="false">
      <c r="A2129" s="20" t="s">
        <v>134</v>
      </c>
      <c r="B2129" s="15" t="s">
        <v>70</v>
      </c>
      <c r="C2129" s="16" t="n">
        <v>4033</v>
      </c>
      <c r="D2129" s="17" t="s">
        <v>991</v>
      </c>
      <c r="E2129" s="18" t="s">
        <v>17</v>
      </c>
      <c r="F2129" s="18" t="n">
        <v>1</v>
      </c>
      <c r="G2129" s="19" t="n">
        <v>139</v>
      </c>
      <c r="H2129" s="19" t="n">
        <v>139</v>
      </c>
      <c r="I2129" s="18" t="s">
        <v>956</v>
      </c>
    </row>
    <row r="2130" customFormat="false" ht="31.8" hidden="false" customHeight="true" outlineLevel="0" collapsed="false">
      <c r="A2130" s="20" t="s">
        <v>134</v>
      </c>
      <c r="B2130" s="15" t="s">
        <v>70</v>
      </c>
      <c r="C2130" s="16" t="n">
        <v>4034</v>
      </c>
      <c r="D2130" s="17" t="s">
        <v>991</v>
      </c>
      <c r="E2130" s="18" t="s">
        <v>17</v>
      </c>
      <c r="F2130" s="18" t="n">
        <v>1</v>
      </c>
      <c r="G2130" s="19" t="n">
        <v>139</v>
      </c>
      <c r="H2130" s="19" t="n">
        <v>139</v>
      </c>
      <c r="I2130" s="18" t="s">
        <v>956</v>
      </c>
    </row>
    <row r="2131" customFormat="false" ht="31.8" hidden="false" customHeight="true" outlineLevel="0" collapsed="false">
      <c r="A2131" s="20" t="s">
        <v>134</v>
      </c>
      <c r="B2131" s="15" t="s">
        <v>70</v>
      </c>
      <c r="C2131" s="16" t="n">
        <v>4035</v>
      </c>
      <c r="D2131" s="17" t="s">
        <v>991</v>
      </c>
      <c r="E2131" s="18" t="s">
        <v>17</v>
      </c>
      <c r="F2131" s="18" t="n">
        <v>1</v>
      </c>
      <c r="G2131" s="19" t="n">
        <v>139</v>
      </c>
      <c r="H2131" s="19" t="n">
        <v>139</v>
      </c>
      <c r="I2131" s="18" t="s">
        <v>956</v>
      </c>
    </row>
    <row r="2132" customFormat="false" ht="31.8" hidden="false" customHeight="true" outlineLevel="0" collapsed="false">
      <c r="A2132" s="20" t="s">
        <v>134</v>
      </c>
      <c r="B2132" s="15" t="s">
        <v>70</v>
      </c>
      <c r="C2132" s="16" t="n">
        <v>4036</v>
      </c>
      <c r="D2132" s="17" t="s">
        <v>992</v>
      </c>
      <c r="E2132" s="18" t="s">
        <v>17</v>
      </c>
      <c r="F2132" s="18" t="n">
        <v>1</v>
      </c>
      <c r="G2132" s="19" t="n">
        <v>89</v>
      </c>
      <c r="H2132" s="19" t="n">
        <v>89</v>
      </c>
      <c r="I2132" s="18" t="s">
        <v>956</v>
      </c>
    </row>
    <row r="2133" customFormat="false" ht="31.8" hidden="false" customHeight="true" outlineLevel="0" collapsed="false">
      <c r="A2133" s="20" t="s">
        <v>134</v>
      </c>
      <c r="B2133" s="15" t="s">
        <v>70</v>
      </c>
      <c r="C2133" s="16" t="n">
        <v>4037</v>
      </c>
      <c r="D2133" s="17" t="s">
        <v>993</v>
      </c>
      <c r="E2133" s="18" t="s">
        <v>17</v>
      </c>
      <c r="F2133" s="18" t="n">
        <v>1</v>
      </c>
      <c r="G2133" s="19" t="n">
        <v>89</v>
      </c>
      <c r="H2133" s="19" t="n">
        <v>89</v>
      </c>
      <c r="I2133" s="18" t="s">
        <v>956</v>
      </c>
    </row>
    <row r="2134" customFormat="false" ht="31.8" hidden="false" customHeight="true" outlineLevel="0" collapsed="false">
      <c r="A2134" s="20" t="s">
        <v>134</v>
      </c>
      <c r="B2134" s="15" t="s">
        <v>70</v>
      </c>
      <c r="C2134" s="16" t="n">
        <v>4038</v>
      </c>
      <c r="D2134" s="17" t="s">
        <v>993</v>
      </c>
      <c r="E2134" s="18" t="s">
        <v>17</v>
      </c>
      <c r="F2134" s="18" t="n">
        <v>1</v>
      </c>
      <c r="G2134" s="19" t="n">
        <v>89</v>
      </c>
      <c r="H2134" s="19" t="n">
        <v>89</v>
      </c>
      <c r="I2134" s="18" t="s">
        <v>956</v>
      </c>
    </row>
    <row r="2135" customFormat="false" ht="31.8" hidden="false" customHeight="true" outlineLevel="0" collapsed="false">
      <c r="A2135" s="20" t="s">
        <v>134</v>
      </c>
      <c r="B2135" s="15" t="s">
        <v>70</v>
      </c>
      <c r="C2135" s="16" t="n">
        <v>4039</v>
      </c>
      <c r="D2135" s="17" t="s">
        <v>993</v>
      </c>
      <c r="E2135" s="18" t="s">
        <v>17</v>
      </c>
      <c r="F2135" s="18" t="n">
        <v>1</v>
      </c>
      <c r="G2135" s="19" t="n">
        <v>89</v>
      </c>
      <c r="H2135" s="19" t="n">
        <v>89</v>
      </c>
      <c r="I2135" s="18" t="s">
        <v>956</v>
      </c>
    </row>
    <row r="2136" customFormat="false" ht="31.8" hidden="false" customHeight="true" outlineLevel="0" collapsed="false">
      <c r="A2136" s="20" t="s">
        <v>134</v>
      </c>
      <c r="B2136" s="15" t="s">
        <v>70</v>
      </c>
      <c r="C2136" s="16" t="n">
        <v>4040</v>
      </c>
      <c r="D2136" s="17" t="s">
        <v>993</v>
      </c>
      <c r="E2136" s="18" t="s">
        <v>17</v>
      </c>
      <c r="F2136" s="18" t="n">
        <v>1</v>
      </c>
      <c r="G2136" s="19" t="n">
        <v>89</v>
      </c>
      <c r="H2136" s="19" t="n">
        <v>89</v>
      </c>
      <c r="I2136" s="18" t="s">
        <v>956</v>
      </c>
    </row>
    <row r="2137" customFormat="false" ht="31.8" hidden="false" customHeight="true" outlineLevel="0" collapsed="false">
      <c r="A2137" s="20" t="s">
        <v>134</v>
      </c>
      <c r="B2137" s="15" t="s">
        <v>70</v>
      </c>
      <c r="C2137" s="16" t="n">
        <v>4041</v>
      </c>
      <c r="D2137" s="17" t="s">
        <v>993</v>
      </c>
      <c r="E2137" s="18" t="s">
        <v>17</v>
      </c>
      <c r="F2137" s="18" t="n">
        <v>1</v>
      </c>
      <c r="G2137" s="19" t="n">
        <v>89</v>
      </c>
      <c r="H2137" s="19" t="n">
        <v>89</v>
      </c>
      <c r="I2137" s="18" t="s">
        <v>956</v>
      </c>
    </row>
    <row r="2138" customFormat="false" ht="31.8" hidden="false" customHeight="true" outlineLevel="0" collapsed="false">
      <c r="A2138" s="20" t="s">
        <v>134</v>
      </c>
      <c r="B2138" s="15" t="s">
        <v>70</v>
      </c>
      <c r="C2138" s="16" t="n">
        <v>4042</v>
      </c>
      <c r="D2138" s="17" t="s">
        <v>993</v>
      </c>
      <c r="E2138" s="18" t="s">
        <v>17</v>
      </c>
      <c r="F2138" s="18" t="n">
        <v>1</v>
      </c>
      <c r="G2138" s="19" t="n">
        <v>89</v>
      </c>
      <c r="H2138" s="19" t="n">
        <v>89</v>
      </c>
      <c r="I2138" s="18" t="s">
        <v>956</v>
      </c>
    </row>
    <row r="2139" customFormat="false" ht="31.8" hidden="false" customHeight="true" outlineLevel="0" collapsed="false">
      <c r="A2139" s="20" t="s">
        <v>134</v>
      </c>
      <c r="B2139" s="15" t="s">
        <v>70</v>
      </c>
      <c r="C2139" s="16" t="n">
        <v>4043</v>
      </c>
      <c r="D2139" s="17" t="s">
        <v>993</v>
      </c>
      <c r="E2139" s="18" t="s">
        <v>17</v>
      </c>
      <c r="F2139" s="18" t="n">
        <v>1</v>
      </c>
      <c r="G2139" s="19" t="n">
        <v>89</v>
      </c>
      <c r="H2139" s="19" t="n">
        <v>89</v>
      </c>
      <c r="I2139" s="18" t="s">
        <v>956</v>
      </c>
    </row>
    <row r="2140" customFormat="false" ht="31.8" hidden="false" customHeight="true" outlineLevel="0" collapsed="false">
      <c r="A2140" s="20" t="s">
        <v>134</v>
      </c>
      <c r="B2140" s="15" t="s">
        <v>70</v>
      </c>
      <c r="C2140" s="16" t="n">
        <v>4044</v>
      </c>
      <c r="D2140" s="17" t="s">
        <v>993</v>
      </c>
      <c r="E2140" s="18" t="s">
        <v>17</v>
      </c>
      <c r="F2140" s="18" t="n">
        <v>1</v>
      </c>
      <c r="G2140" s="19" t="n">
        <v>89</v>
      </c>
      <c r="H2140" s="19" t="n">
        <v>89</v>
      </c>
      <c r="I2140" s="18" t="s">
        <v>956</v>
      </c>
    </row>
    <row r="2141" customFormat="false" ht="31.8" hidden="false" customHeight="true" outlineLevel="0" collapsed="false">
      <c r="A2141" s="20" t="s">
        <v>134</v>
      </c>
      <c r="B2141" s="15" t="s">
        <v>70</v>
      </c>
      <c r="C2141" s="16" t="n">
        <v>4045</v>
      </c>
      <c r="D2141" s="17" t="s">
        <v>993</v>
      </c>
      <c r="E2141" s="18" t="s">
        <v>17</v>
      </c>
      <c r="F2141" s="18" t="n">
        <v>1</v>
      </c>
      <c r="G2141" s="19" t="n">
        <v>89</v>
      </c>
      <c r="H2141" s="19" t="n">
        <v>89</v>
      </c>
      <c r="I2141" s="18" t="s">
        <v>956</v>
      </c>
    </row>
    <row r="2142" customFormat="false" ht="31.8" hidden="false" customHeight="true" outlineLevel="0" collapsed="false">
      <c r="A2142" s="20" t="s">
        <v>134</v>
      </c>
      <c r="B2142" s="15" t="s">
        <v>70</v>
      </c>
      <c r="C2142" s="16" t="n">
        <v>4046</v>
      </c>
      <c r="D2142" s="17" t="s">
        <v>993</v>
      </c>
      <c r="E2142" s="18" t="s">
        <v>17</v>
      </c>
      <c r="F2142" s="18" t="n">
        <v>1</v>
      </c>
      <c r="G2142" s="19" t="n">
        <v>89</v>
      </c>
      <c r="H2142" s="19" t="n">
        <v>89</v>
      </c>
      <c r="I2142" s="18" t="s">
        <v>956</v>
      </c>
    </row>
    <row r="2143" customFormat="false" ht="31.8" hidden="false" customHeight="true" outlineLevel="0" collapsed="false">
      <c r="A2143" s="20" t="s">
        <v>134</v>
      </c>
      <c r="B2143" s="15" t="s">
        <v>70</v>
      </c>
      <c r="C2143" s="16" t="n">
        <v>4047</v>
      </c>
      <c r="D2143" s="17" t="s">
        <v>993</v>
      </c>
      <c r="E2143" s="18" t="s">
        <v>17</v>
      </c>
      <c r="F2143" s="18" t="n">
        <v>1</v>
      </c>
      <c r="G2143" s="19" t="n">
        <v>89</v>
      </c>
      <c r="H2143" s="19" t="n">
        <v>89</v>
      </c>
      <c r="I2143" s="18" t="s">
        <v>956</v>
      </c>
    </row>
    <row r="2144" customFormat="false" ht="31.8" hidden="false" customHeight="true" outlineLevel="0" collapsed="false">
      <c r="A2144" s="20" t="s">
        <v>134</v>
      </c>
      <c r="B2144" s="15" t="s">
        <v>70</v>
      </c>
      <c r="C2144" s="16" t="n">
        <v>4048</v>
      </c>
      <c r="D2144" s="17" t="s">
        <v>993</v>
      </c>
      <c r="E2144" s="18" t="s">
        <v>17</v>
      </c>
      <c r="F2144" s="18" t="n">
        <v>1</v>
      </c>
      <c r="G2144" s="19" t="n">
        <v>89</v>
      </c>
      <c r="H2144" s="19" t="n">
        <v>89</v>
      </c>
      <c r="I2144" s="18" t="s">
        <v>956</v>
      </c>
    </row>
    <row r="2145" customFormat="false" ht="31.8" hidden="false" customHeight="true" outlineLevel="0" collapsed="false">
      <c r="A2145" s="20" t="s">
        <v>134</v>
      </c>
      <c r="B2145" s="15" t="s">
        <v>70</v>
      </c>
      <c r="C2145" s="16" t="n">
        <v>4049</v>
      </c>
      <c r="D2145" s="17" t="s">
        <v>993</v>
      </c>
      <c r="E2145" s="18" t="s">
        <v>17</v>
      </c>
      <c r="F2145" s="18" t="n">
        <v>1</v>
      </c>
      <c r="G2145" s="19" t="n">
        <v>89</v>
      </c>
      <c r="H2145" s="19" t="n">
        <v>89</v>
      </c>
      <c r="I2145" s="18" t="s">
        <v>956</v>
      </c>
    </row>
    <row r="2146" customFormat="false" ht="31.8" hidden="false" customHeight="true" outlineLevel="0" collapsed="false">
      <c r="A2146" s="20" t="s">
        <v>134</v>
      </c>
      <c r="B2146" s="15" t="s">
        <v>70</v>
      </c>
      <c r="C2146" s="16" t="n">
        <v>4050</v>
      </c>
      <c r="D2146" s="17" t="s">
        <v>993</v>
      </c>
      <c r="E2146" s="18" t="s">
        <v>17</v>
      </c>
      <c r="F2146" s="18" t="n">
        <v>1</v>
      </c>
      <c r="G2146" s="19" t="n">
        <v>89</v>
      </c>
      <c r="H2146" s="19" t="n">
        <v>89</v>
      </c>
      <c r="I2146" s="18" t="s">
        <v>956</v>
      </c>
    </row>
    <row r="2147" customFormat="false" ht="31.8" hidden="false" customHeight="true" outlineLevel="0" collapsed="false">
      <c r="A2147" s="20" t="s">
        <v>134</v>
      </c>
      <c r="B2147" s="15" t="s">
        <v>70</v>
      </c>
      <c r="C2147" s="16" t="n">
        <v>4051</v>
      </c>
      <c r="D2147" s="17" t="s">
        <v>993</v>
      </c>
      <c r="E2147" s="18" t="s">
        <v>17</v>
      </c>
      <c r="F2147" s="18" t="n">
        <v>1</v>
      </c>
      <c r="G2147" s="19" t="n">
        <v>89</v>
      </c>
      <c r="H2147" s="19" t="n">
        <v>89</v>
      </c>
      <c r="I2147" s="18" t="s">
        <v>956</v>
      </c>
    </row>
    <row r="2148" customFormat="false" ht="31.8" hidden="false" customHeight="true" outlineLevel="0" collapsed="false">
      <c r="A2148" s="20" t="s">
        <v>134</v>
      </c>
      <c r="B2148" s="15" t="s">
        <v>70</v>
      </c>
      <c r="C2148" s="16" t="n">
        <v>4052</v>
      </c>
      <c r="D2148" s="17" t="s">
        <v>993</v>
      </c>
      <c r="E2148" s="18" t="s">
        <v>17</v>
      </c>
      <c r="F2148" s="18" t="n">
        <v>1</v>
      </c>
      <c r="G2148" s="19" t="n">
        <v>89</v>
      </c>
      <c r="H2148" s="19" t="n">
        <v>89</v>
      </c>
      <c r="I2148" s="18" t="s">
        <v>956</v>
      </c>
    </row>
    <row r="2149" customFormat="false" ht="31.8" hidden="false" customHeight="true" outlineLevel="0" collapsed="false">
      <c r="A2149" s="20" t="s">
        <v>134</v>
      </c>
      <c r="B2149" s="15" t="s">
        <v>70</v>
      </c>
      <c r="C2149" s="16" t="n">
        <v>4053</v>
      </c>
      <c r="D2149" s="17" t="s">
        <v>993</v>
      </c>
      <c r="E2149" s="18" t="s">
        <v>17</v>
      </c>
      <c r="F2149" s="18" t="n">
        <v>1</v>
      </c>
      <c r="G2149" s="19" t="n">
        <v>89</v>
      </c>
      <c r="H2149" s="19" t="n">
        <v>89</v>
      </c>
      <c r="I2149" s="18" t="s">
        <v>956</v>
      </c>
    </row>
    <row r="2150" customFormat="false" ht="31.8" hidden="false" customHeight="true" outlineLevel="0" collapsed="false">
      <c r="A2150" s="20" t="s">
        <v>134</v>
      </c>
      <c r="B2150" s="15" t="s">
        <v>70</v>
      </c>
      <c r="C2150" s="16" t="n">
        <v>4054</v>
      </c>
      <c r="D2150" s="17" t="s">
        <v>993</v>
      </c>
      <c r="E2150" s="18" t="s">
        <v>17</v>
      </c>
      <c r="F2150" s="18" t="n">
        <v>1</v>
      </c>
      <c r="G2150" s="19" t="n">
        <v>89</v>
      </c>
      <c r="H2150" s="19" t="n">
        <v>89</v>
      </c>
      <c r="I2150" s="18" t="s">
        <v>956</v>
      </c>
    </row>
    <row r="2151" customFormat="false" ht="31.8" hidden="false" customHeight="true" outlineLevel="0" collapsed="false">
      <c r="A2151" s="20" t="s">
        <v>134</v>
      </c>
      <c r="B2151" s="15" t="s">
        <v>70</v>
      </c>
      <c r="C2151" s="16" t="n">
        <v>4055</v>
      </c>
      <c r="D2151" s="17" t="s">
        <v>993</v>
      </c>
      <c r="E2151" s="18" t="s">
        <v>17</v>
      </c>
      <c r="F2151" s="18" t="n">
        <v>1</v>
      </c>
      <c r="G2151" s="19" t="n">
        <v>89</v>
      </c>
      <c r="H2151" s="19" t="n">
        <v>89</v>
      </c>
      <c r="I2151" s="18" t="s">
        <v>956</v>
      </c>
    </row>
    <row r="2152" customFormat="false" ht="31.8" hidden="false" customHeight="true" outlineLevel="0" collapsed="false">
      <c r="A2152" s="20" t="s">
        <v>134</v>
      </c>
      <c r="B2152" s="15" t="s">
        <v>70</v>
      </c>
      <c r="C2152" s="16" t="n">
        <v>4056</v>
      </c>
      <c r="D2152" s="17" t="s">
        <v>993</v>
      </c>
      <c r="E2152" s="18" t="s">
        <v>17</v>
      </c>
      <c r="F2152" s="18" t="n">
        <v>1</v>
      </c>
      <c r="G2152" s="19" t="n">
        <v>89</v>
      </c>
      <c r="H2152" s="19" t="n">
        <v>89</v>
      </c>
      <c r="I2152" s="18" t="s">
        <v>956</v>
      </c>
    </row>
    <row r="2153" customFormat="false" ht="31.8" hidden="false" customHeight="true" outlineLevel="0" collapsed="false">
      <c r="A2153" s="20" t="s">
        <v>134</v>
      </c>
      <c r="B2153" s="15" t="s">
        <v>70</v>
      </c>
      <c r="C2153" s="16" t="n">
        <v>4057</v>
      </c>
      <c r="D2153" s="17" t="s">
        <v>993</v>
      </c>
      <c r="E2153" s="18" t="s">
        <v>17</v>
      </c>
      <c r="F2153" s="18" t="n">
        <v>1</v>
      </c>
      <c r="G2153" s="19" t="n">
        <v>89</v>
      </c>
      <c r="H2153" s="19" t="n">
        <v>89</v>
      </c>
      <c r="I2153" s="18" t="s">
        <v>956</v>
      </c>
    </row>
    <row r="2154" customFormat="false" ht="31.8" hidden="false" customHeight="true" outlineLevel="0" collapsed="false">
      <c r="A2154" s="20" t="s">
        <v>134</v>
      </c>
      <c r="B2154" s="15" t="s">
        <v>70</v>
      </c>
      <c r="C2154" s="16" t="n">
        <v>4058</v>
      </c>
      <c r="D2154" s="17" t="s">
        <v>993</v>
      </c>
      <c r="E2154" s="18" t="s">
        <v>17</v>
      </c>
      <c r="F2154" s="18" t="n">
        <v>1</v>
      </c>
      <c r="G2154" s="19" t="n">
        <v>89</v>
      </c>
      <c r="H2154" s="19" t="n">
        <v>89</v>
      </c>
      <c r="I2154" s="18" t="s">
        <v>956</v>
      </c>
    </row>
    <row r="2155" customFormat="false" ht="31.8" hidden="false" customHeight="true" outlineLevel="0" collapsed="false">
      <c r="A2155" s="20" t="s">
        <v>195</v>
      </c>
      <c r="B2155" s="15" t="s">
        <v>70</v>
      </c>
      <c r="C2155" s="16" t="n">
        <v>4059</v>
      </c>
      <c r="D2155" s="17" t="s">
        <v>994</v>
      </c>
      <c r="E2155" s="18" t="s">
        <v>17</v>
      </c>
      <c r="F2155" s="18" t="n">
        <v>1</v>
      </c>
      <c r="G2155" s="19" t="n">
        <v>89</v>
      </c>
      <c r="H2155" s="19" t="n">
        <v>89</v>
      </c>
      <c r="I2155" s="18" t="s">
        <v>956</v>
      </c>
    </row>
    <row r="2156" customFormat="false" ht="31.8" hidden="false" customHeight="true" outlineLevel="0" collapsed="false">
      <c r="A2156" s="20" t="s">
        <v>195</v>
      </c>
      <c r="B2156" s="15" t="s">
        <v>70</v>
      </c>
      <c r="C2156" s="16" t="n">
        <v>4060</v>
      </c>
      <c r="D2156" s="17" t="s">
        <v>995</v>
      </c>
      <c r="E2156" s="18" t="s">
        <v>17</v>
      </c>
      <c r="F2156" s="18" t="n">
        <v>1</v>
      </c>
      <c r="G2156" s="19" t="n">
        <v>89</v>
      </c>
      <c r="H2156" s="19" t="n">
        <v>89</v>
      </c>
      <c r="I2156" s="18" t="s">
        <v>956</v>
      </c>
    </row>
    <row r="2157" customFormat="false" ht="31.8" hidden="false" customHeight="true" outlineLevel="0" collapsed="false">
      <c r="A2157" s="20" t="s">
        <v>326</v>
      </c>
      <c r="B2157" s="15" t="s">
        <v>70</v>
      </c>
      <c r="C2157" s="16" t="n">
        <v>4061</v>
      </c>
      <c r="D2157" s="17" t="s">
        <v>996</v>
      </c>
      <c r="E2157" s="18" t="s">
        <v>17</v>
      </c>
      <c r="F2157" s="18" t="n">
        <v>1</v>
      </c>
      <c r="G2157" s="19" t="n">
        <v>639</v>
      </c>
      <c r="H2157" s="19" t="n">
        <f aca="false">G2157*F2157</f>
        <v>639</v>
      </c>
      <c r="I2157" s="18" t="s">
        <v>956</v>
      </c>
    </row>
    <row r="2158" customFormat="false" ht="31.8" hidden="false" customHeight="true" outlineLevel="0" collapsed="false">
      <c r="A2158" s="20" t="s">
        <v>326</v>
      </c>
      <c r="B2158" s="15" t="s">
        <v>70</v>
      </c>
      <c r="C2158" s="16" t="n">
        <v>4062</v>
      </c>
      <c r="D2158" s="17" t="s">
        <v>996</v>
      </c>
      <c r="E2158" s="18" t="s">
        <v>17</v>
      </c>
      <c r="F2158" s="18" t="n">
        <v>1</v>
      </c>
      <c r="G2158" s="19" t="n">
        <v>639</v>
      </c>
      <c r="H2158" s="19" t="n">
        <f aca="false">G2158*F2158</f>
        <v>639</v>
      </c>
      <c r="I2158" s="18" t="s">
        <v>956</v>
      </c>
    </row>
    <row r="2159" customFormat="false" ht="31.8" hidden="false" customHeight="true" outlineLevel="0" collapsed="false">
      <c r="A2159" s="20" t="s">
        <v>127</v>
      </c>
      <c r="B2159" s="15" t="s">
        <v>15</v>
      </c>
      <c r="C2159" s="16" t="n">
        <v>4063</v>
      </c>
      <c r="D2159" s="17" t="s">
        <v>997</v>
      </c>
      <c r="E2159" s="18" t="s">
        <v>17</v>
      </c>
      <c r="F2159" s="18" t="n">
        <v>1</v>
      </c>
      <c r="G2159" s="19" t="n">
        <v>500</v>
      </c>
      <c r="H2159" s="19" t="n">
        <f aca="false">G2159*F2159</f>
        <v>500</v>
      </c>
      <c r="I2159" s="18" t="s">
        <v>863</v>
      </c>
    </row>
    <row r="2160" customFormat="false" ht="31.8" hidden="false" customHeight="true" outlineLevel="0" collapsed="false">
      <c r="A2160" s="20" t="s">
        <v>127</v>
      </c>
      <c r="B2160" s="15" t="s">
        <v>15</v>
      </c>
      <c r="C2160" s="16" t="n">
        <v>4064</v>
      </c>
      <c r="D2160" s="17" t="s">
        <v>998</v>
      </c>
      <c r="E2160" s="18" t="s">
        <v>17</v>
      </c>
      <c r="F2160" s="18" t="n">
        <v>1</v>
      </c>
      <c r="G2160" s="19" t="n">
        <v>660</v>
      </c>
      <c r="H2160" s="19" t="n">
        <f aca="false">G2160*F2160</f>
        <v>660</v>
      </c>
      <c r="I2160" s="18" t="s">
        <v>863</v>
      </c>
    </row>
    <row r="2161" customFormat="false" ht="31.8" hidden="false" customHeight="true" outlineLevel="0" collapsed="false">
      <c r="A2161" s="20" t="s">
        <v>127</v>
      </c>
      <c r="B2161" s="15" t="s">
        <v>15</v>
      </c>
      <c r="C2161" s="16" t="n">
        <v>4065</v>
      </c>
      <c r="D2161" s="17" t="s">
        <v>999</v>
      </c>
      <c r="E2161" s="18" t="s">
        <v>17</v>
      </c>
      <c r="F2161" s="18" t="n">
        <v>1</v>
      </c>
      <c r="G2161" s="19" t="n">
        <v>1140</v>
      </c>
      <c r="H2161" s="19" t="n">
        <f aca="false">G2161*F2161</f>
        <v>1140</v>
      </c>
      <c r="I2161" s="18" t="s">
        <v>863</v>
      </c>
    </row>
    <row r="2162" customFormat="false" ht="31.8" hidden="false" customHeight="true" outlineLevel="0" collapsed="false">
      <c r="A2162" s="20" t="s">
        <v>127</v>
      </c>
      <c r="B2162" s="15" t="s">
        <v>15</v>
      </c>
      <c r="C2162" s="16" t="n">
        <v>4066</v>
      </c>
      <c r="D2162" s="17" t="s">
        <v>1000</v>
      </c>
      <c r="E2162" s="18" t="s">
        <v>17</v>
      </c>
      <c r="F2162" s="18" t="n">
        <v>1</v>
      </c>
      <c r="G2162" s="19" t="n">
        <v>1265</v>
      </c>
      <c r="H2162" s="19" t="n">
        <f aca="false">G2162*F2162</f>
        <v>1265</v>
      </c>
      <c r="I2162" s="18" t="s">
        <v>863</v>
      </c>
    </row>
    <row r="2163" customFormat="false" ht="31.8" hidden="false" customHeight="true" outlineLevel="0" collapsed="false">
      <c r="A2163" s="20" t="s">
        <v>127</v>
      </c>
      <c r="B2163" s="15" t="s">
        <v>15</v>
      </c>
      <c r="C2163" s="16" t="n">
        <v>4067</v>
      </c>
      <c r="D2163" s="17" t="s">
        <v>1001</v>
      </c>
      <c r="E2163" s="18" t="s">
        <v>17</v>
      </c>
      <c r="F2163" s="18" t="n">
        <v>1</v>
      </c>
      <c r="G2163" s="19" t="n">
        <v>5350</v>
      </c>
      <c r="H2163" s="19" t="n">
        <f aca="false">G2163*F2163</f>
        <v>5350</v>
      </c>
      <c r="I2163" s="18" t="s">
        <v>863</v>
      </c>
    </row>
    <row r="2164" customFormat="false" ht="31.8" hidden="false" customHeight="true" outlineLevel="0" collapsed="false">
      <c r="A2164" s="20" t="s">
        <v>127</v>
      </c>
      <c r="B2164" s="15" t="s">
        <v>15</v>
      </c>
      <c r="C2164" s="16" t="n">
        <v>4068</v>
      </c>
      <c r="D2164" s="17" t="s">
        <v>1002</v>
      </c>
      <c r="E2164" s="18" t="s">
        <v>17</v>
      </c>
      <c r="F2164" s="18" t="n">
        <v>1</v>
      </c>
      <c r="G2164" s="19" t="n">
        <v>6690</v>
      </c>
      <c r="H2164" s="19" t="n">
        <f aca="false">G2164*F2164</f>
        <v>6690</v>
      </c>
      <c r="I2164" s="18" t="s">
        <v>863</v>
      </c>
    </row>
    <row r="2165" customFormat="false" ht="31.8" hidden="false" customHeight="true" outlineLevel="0" collapsed="false">
      <c r="A2165" s="20" t="s">
        <v>324</v>
      </c>
      <c r="B2165" s="15" t="s">
        <v>70</v>
      </c>
      <c r="C2165" s="16" t="n">
        <v>4069</v>
      </c>
      <c r="D2165" s="17" t="s">
        <v>1003</v>
      </c>
      <c r="E2165" s="18" t="s">
        <v>17</v>
      </c>
      <c r="F2165" s="18" t="n">
        <v>1</v>
      </c>
      <c r="G2165" s="19" t="n">
        <v>198</v>
      </c>
      <c r="H2165" s="19" t="n">
        <f aca="false">G2165*F2165</f>
        <v>198</v>
      </c>
      <c r="I2165" s="18" t="s">
        <v>956</v>
      </c>
    </row>
    <row r="2166" customFormat="false" ht="31.8" hidden="false" customHeight="true" outlineLevel="0" collapsed="false">
      <c r="A2166" s="20" t="s">
        <v>324</v>
      </c>
      <c r="B2166" s="15" t="s">
        <v>70</v>
      </c>
      <c r="C2166" s="16" t="n">
        <v>4070</v>
      </c>
      <c r="D2166" s="17" t="s">
        <v>1004</v>
      </c>
      <c r="E2166" s="18" t="s">
        <v>17</v>
      </c>
      <c r="F2166" s="18" t="n">
        <v>1</v>
      </c>
      <c r="G2166" s="19" t="n">
        <v>277</v>
      </c>
      <c r="H2166" s="19" t="n">
        <f aca="false">G2166*F2166</f>
        <v>277</v>
      </c>
      <c r="I2166" s="18" t="s">
        <v>956</v>
      </c>
    </row>
    <row r="2167" customFormat="false" ht="31.8" hidden="false" customHeight="true" outlineLevel="0" collapsed="false">
      <c r="A2167" s="20" t="s">
        <v>326</v>
      </c>
      <c r="B2167" s="15" t="s">
        <v>70</v>
      </c>
      <c r="C2167" s="16" t="n">
        <v>4071</v>
      </c>
      <c r="D2167" s="17" t="s">
        <v>971</v>
      </c>
      <c r="E2167" s="18" t="s">
        <v>17</v>
      </c>
      <c r="F2167" s="18" t="n">
        <v>1</v>
      </c>
      <c r="G2167" s="19" t="n">
        <v>89</v>
      </c>
      <c r="H2167" s="19" t="n">
        <f aca="false">G2167*F2167</f>
        <v>89</v>
      </c>
      <c r="I2167" s="18" t="s">
        <v>956</v>
      </c>
    </row>
    <row r="2168" customFormat="false" ht="31.8" hidden="false" customHeight="true" outlineLevel="0" collapsed="false">
      <c r="A2168" s="20" t="s">
        <v>326</v>
      </c>
      <c r="B2168" s="15" t="s">
        <v>70</v>
      </c>
      <c r="C2168" s="16" t="n">
        <v>4072</v>
      </c>
      <c r="D2168" s="17" t="s">
        <v>971</v>
      </c>
      <c r="E2168" s="18" t="s">
        <v>17</v>
      </c>
      <c r="F2168" s="18" t="n">
        <v>1</v>
      </c>
      <c r="G2168" s="19" t="n">
        <v>89</v>
      </c>
      <c r="H2168" s="19" t="n">
        <f aca="false">G2168*F2168</f>
        <v>89</v>
      </c>
      <c r="I2168" s="18" t="s">
        <v>956</v>
      </c>
    </row>
    <row r="2169" customFormat="false" ht="31.8" hidden="false" customHeight="true" outlineLevel="0" collapsed="false">
      <c r="A2169" s="20" t="s">
        <v>195</v>
      </c>
      <c r="B2169" s="15" t="s">
        <v>70</v>
      </c>
      <c r="C2169" s="16" t="n">
        <v>4073</v>
      </c>
      <c r="D2169" s="17" t="s">
        <v>1005</v>
      </c>
      <c r="E2169" s="18" t="s">
        <v>17</v>
      </c>
      <c r="F2169" s="18" t="n">
        <v>1</v>
      </c>
      <c r="G2169" s="19" t="n">
        <v>249</v>
      </c>
      <c r="H2169" s="19" t="n">
        <v>249</v>
      </c>
      <c r="I2169" s="18" t="s">
        <v>956</v>
      </c>
    </row>
    <row r="2170" customFormat="false" ht="31.8" hidden="false" customHeight="true" outlineLevel="0" collapsed="false">
      <c r="A2170" s="20" t="s">
        <v>326</v>
      </c>
      <c r="B2170" s="15" t="s">
        <v>70</v>
      </c>
      <c r="C2170" s="16" t="n">
        <v>4074</v>
      </c>
      <c r="D2170" s="17" t="s">
        <v>1005</v>
      </c>
      <c r="E2170" s="18" t="s">
        <v>17</v>
      </c>
      <c r="F2170" s="18" t="n">
        <v>1</v>
      </c>
      <c r="G2170" s="19" t="n">
        <v>249</v>
      </c>
      <c r="H2170" s="19" t="n">
        <f aca="false">G2170*F2170</f>
        <v>249</v>
      </c>
      <c r="I2170" s="18" t="s">
        <v>956</v>
      </c>
    </row>
    <row r="2171" customFormat="false" ht="31.8" hidden="false" customHeight="true" outlineLevel="0" collapsed="false">
      <c r="A2171" s="20" t="s">
        <v>326</v>
      </c>
      <c r="B2171" s="15" t="s">
        <v>70</v>
      </c>
      <c r="C2171" s="16" t="n">
        <v>4075</v>
      </c>
      <c r="D2171" s="17" t="s">
        <v>1005</v>
      </c>
      <c r="E2171" s="18" t="s">
        <v>17</v>
      </c>
      <c r="F2171" s="18" t="n">
        <v>1</v>
      </c>
      <c r="G2171" s="19" t="n">
        <v>249</v>
      </c>
      <c r="H2171" s="19" t="n">
        <f aca="false">G2171*F2171</f>
        <v>249</v>
      </c>
      <c r="I2171" s="18" t="s">
        <v>956</v>
      </c>
    </row>
    <row r="2172" customFormat="false" ht="31.8" hidden="false" customHeight="true" outlineLevel="0" collapsed="false">
      <c r="A2172" s="20" t="s">
        <v>127</v>
      </c>
      <c r="B2172" s="15" t="s">
        <v>15</v>
      </c>
      <c r="C2172" s="16" t="n">
        <v>4076</v>
      </c>
      <c r="D2172" s="17" t="s">
        <v>1006</v>
      </c>
      <c r="E2172" s="18" t="s">
        <v>17</v>
      </c>
      <c r="F2172" s="18" t="n">
        <v>1</v>
      </c>
      <c r="G2172" s="19" t="n">
        <v>940</v>
      </c>
      <c r="H2172" s="19" t="n">
        <f aca="false">G2172*F2172</f>
        <v>940</v>
      </c>
      <c r="I2172" s="18" t="s">
        <v>863</v>
      </c>
    </row>
    <row r="2173" customFormat="false" ht="31.8" hidden="false" customHeight="true" outlineLevel="0" collapsed="false">
      <c r="A2173" s="20" t="s">
        <v>55</v>
      </c>
      <c r="B2173" s="15" t="s">
        <v>70</v>
      </c>
      <c r="C2173" s="16" t="n">
        <v>4077</v>
      </c>
      <c r="D2173" s="17" t="s">
        <v>1007</v>
      </c>
      <c r="E2173" s="18" t="s">
        <v>17</v>
      </c>
      <c r="F2173" s="18" t="n">
        <v>1</v>
      </c>
      <c r="G2173" s="19" t="n">
        <v>388</v>
      </c>
      <c r="H2173" s="19" t="n">
        <v>388</v>
      </c>
      <c r="I2173" s="18" t="s">
        <v>956</v>
      </c>
    </row>
    <row r="2174" customFormat="false" ht="31.8" hidden="false" customHeight="true" outlineLevel="0" collapsed="false">
      <c r="A2174" s="20" t="s">
        <v>127</v>
      </c>
      <c r="B2174" s="15" t="s">
        <v>15</v>
      </c>
      <c r="C2174" s="16" t="n">
        <v>4078</v>
      </c>
      <c r="D2174" s="17" t="s">
        <v>1008</v>
      </c>
      <c r="E2174" s="18" t="s">
        <v>17</v>
      </c>
      <c r="F2174" s="18" t="n">
        <v>1</v>
      </c>
      <c r="G2174" s="19" t="n">
        <v>680</v>
      </c>
      <c r="H2174" s="19" t="n">
        <f aca="false">G2174*F2174</f>
        <v>680</v>
      </c>
      <c r="I2174" s="18" t="s">
        <v>863</v>
      </c>
    </row>
    <row r="2175" customFormat="false" ht="31.8" hidden="false" customHeight="true" outlineLevel="0" collapsed="false">
      <c r="A2175" s="20" t="s">
        <v>69</v>
      </c>
      <c r="B2175" s="15" t="s">
        <v>70</v>
      </c>
      <c r="C2175" s="16" t="n">
        <v>4079</v>
      </c>
      <c r="D2175" s="17" t="s">
        <v>1007</v>
      </c>
      <c r="E2175" s="18" t="s">
        <v>17</v>
      </c>
      <c r="F2175" s="18" t="n">
        <v>1</v>
      </c>
      <c r="G2175" s="19" t="n">
        <v>388</v>
      </c>
      <c r="H2175" s="19" t="n">
        <v>388</v>
      </c>
      <c r="I2175" s="18" t="s">
        <v>956</v>
      </c>
    </row>
    <row r="2176" customFormat="false" ht="31.8" hidden="false" customHeight="true" outlineLevel="0" collapsed="false">
      <c r="A2176" s="20" t="s">
        <v>511</v>
      </c>
      <c r="B2176" s="15" t="s">
        <v>70</v>
      </c>
      <c r="C2176" s="16" t="n">
        <v>4080</v>
      </c>
      <c r="D2176" s="17" t="s">
        <v>1007</v>
      </c>
      <c r="E2176" s="18" t="s">
        <v>17</v>
      </c>
      <c r="F2176" s="18" t="n">
        <v>1</v>
      </c>
      <c r="G2176" s="19" t="n">
        <v>388</v>
      </c>
      <c r="H2176" s="19" t="n">
        <v>388</v>
      </c>
      <c r="I2176" s="18" t="s">
        <v>956</v>
      </c>
    </row>
    <row r="2177" s="38" customFormat="true" ht="31.8" hidden="false" customHeight="true" outlineLevel="0" collapsed="false">
      <c r="A2177" s="20" t="s">
        <v>55</v>
      </c>
      <c r="B2177" s="15" t="s">
        <v>70</v>
      </c>
      <c r="C2177" s="16" t="n">
        <v>4081</v>
      </c>
      <c r="D2177" s="17" t="s">
        <v>1007</v>
      </c>
      <c r="E2177" s="18" t="s">
        <v>17</v>
      </c>
      <c r="F2177" s="18" t="n">
        <v>1</v>
      </c>
      <c r="G2177" s="19" t="n">
        <v>388</v>
      </c>
      <c r="H2177" s="19" t="n">
        <v>388</v>
      </c>
      <c r="I2177" s="18" t="s">
        <v>956</v>
      </c>
    </row>
    <row r="2178" s="38" customFormat="true" ht="31.8" hidden="false" customHeight="true" outlineLevel="0" collapsed="false">
      <c r="A2178" s="20" t="s">
        <v>511</v>
      </c>
      <c r="B2178" s="15" t="s">
        <v>70</v>
      </c>
      <c r="C2178" s="16" t="n">
        <v>4082</v>
      </c>
      <c r="D2178" s="17" t="s">
        <v>1009</v>
      </c>
      <c r="E2178" s="18" t="s">
        <v>17</v>
      </c>
      <c r="F2178" s="18" t="n">
        <v>1</v>
      </c>
      <c r="G2178" s="19" t="n">
        <v>179</v>
      </c>
      <c r="H2178" s="19" t="n">
        <v>179</v>
      </c>
      <c r="I2178" s="18" t="s">
        <v>956</v>
      </c>
    </row>
    <row r="2179" s="38" customFormat="true" ht="31.8" hidden="false" customHeight="true" outlineLevel="0" collapsed="false">
      <c r="A2179" s="20" t="s">
        <v>69</v>
      </c>
      <c r="B2179" s="15" t="s">
        <v>70</v>
      </c>
      <c r="C2179" s="16" t="n">
        <v>4083</v>
      </c>
      <c r="D2179" s="17" t="s">
        <v>1009</v>
      </c>
      <c r="E2179" s="18" t="s">
        <v>17</v>
      </c>
      <c r="F2179" s="18" t="n">
        <v>1</v>
      </c>
      <c r="G2179" s="19" t="n">
        <v>179</v>
      </c>
      <c r="H2179" s="19" t="n">
        <v>179</v>
      </c>
      <c r="I2179" s="18" t="s">
        <v>956</v>
      </c>
    </row>
    <row r="2180" s="38" customFormat="true" ht="31.8" hidden="false" customHeight="true" outlineLevel="0" collapsed="false">
      <c r="A2180" s="20" t="s">
        <v>131</v>
      </c>
      <c r="B2180" s="15" t="s">
        <v>52</v>
      </c>
      <c r="C2180" s="16" t="n">
        <v>4084</v>
      </c>
      <c r="D2180" s="17" t="s">
        <v>1010</v>
      </c>
      <c r="E2180" s="18" t="s">
        <v>17</v>
      </c>
      <c r="F2180" s="18" t="n">
        <v>1</v>
      </c>
      <c r="G2180" s="21" t="n">
        <v>3081.74</v>
      </c>
      <c r="H2180" s="21" t="n">
        <v>3081.74</v>
      </c>
      <c r="I2180" s="18" t="s">
        <v>956</v>
      </c>
    </row>
    <row r="2181" s="38" customFormat="true" ht="31.8" hidden="false" customHeight="true" outlineLevel="0" collapsed="false">
      <c r="A2181" s="20" t="s">
        <v>131</v>
      </c>
      <c r="B2181" s="15" t="s">
        <v>52</v>
      </c>
      <c r="C2181" s="16" t="n">
        <v>4085</v>
      </c>
      <c r="D2181" s="17" t="s">
        <v>1010</v>
      </c>
      <c r="E2181" s="18" t="s">
        <v>17</v>
      </c>
      <c r="F2181" s="18" t="n">
        <v>1</v>
      </c>
      <c r="G2181" s="21" t="n">
        <v>3081.74</v>
      </c>
      <c r="H2181" s="21" t="n">
        <v>3081.74</v>
      </c>
      <c r="I2181" s="18" t="s">
        <v>956</v>
      </c>
    </row>
    <row r="2182" customFormat="false" ht="31.8" hidden="false" customHeight="true" outlineLevel="0" collapsed="false">
      <c r="A2182" s="20" t="s">
        <v>131</v>
      </c>
      <c r="B2182" s="15" t="s">
        <v>52</v>
      </c>
      <c r="C2182" s="16" t="n">
        <v>4086</v>
      </c>
      <c r="D2182" s="17" t="s">
        <v>1010</v>
      </c>
      <c r="E2182" s="18" t="s">
        <v>17</v>
      </c>
      <c r="F2182" s="18" t="n">
        <v>1</v>
      </c>
      <c r="G2182" s="21" t="n">
        <v>3081.74</v>
      </c>
      <c r="H2182" s="21" t="n">
        <v>3081.74</v>
      </c>
      <c r="I2182" s="18" t="s">
        <v>956</v>
      </c>
    </row>
    <row r="2183" customFormat="false" ht="31.8" hidden="false" customHeight="true" outlineLevel="0" collapsed="false">
      <c r="A2183" s="20" t="s">
        <v>133</v>
      </c>
      <c r="B2183" s="15" t="s">
        <v>70</v>
      </c>
      <c r="C2183" s="16" t="n">
        <v>4087</v>
      </c>
      <c r="D2183" s="17" t="s">
        <v>1011</v>
      </c>
      <c r="E2183" s="18" t="s">
        <v>17</v>
      </c>
      <c r="F2183" s="18" t="n">
        <v>1</v>
      </c>
      <c r="G2183" s="19" t="n">
        <v>429</v>
      </c>
      <c r="H2183" s="19" t="n">
        <f aca="false">G2183*F2183</f>
        <v>429</v>
      </c>
      <c r="I2183" s="18" t="s">
        <v>956</v>
      </c>
    </row>
    <row r="2184" customFormat="false" ht="31.8" hidden="false" customHeight="true" outlineLevel="0" collapsed="false">
      <c r="A2184" s="20" t="s">
        <v>195</v>
      </c>
      <c r="B2184" s="15" t="s">
        <v>70</v>
      </c>
      <c r="C2184" s="16" t="n">
        <v>4088</v>
      </c>
      <c r="D2184" s="17" t="s">
        <v>1012</v>
      </c>
      <c r="E2184" s="18" t="s">
        <v>17</v>
      </c>
      <c r="F2184" s="18" t="n">
        <v>1</v>
      </c>
      <c r="G2184" s="19" t="n">
        <v>249</v>
      </c>
      <c r="H2184" s="19" t="n">
        <v>249</v>
      </c>
      <c r="I2184" s="18" t="s">
        <v>956</v>
      </c>
    </row>
    <row r="2185" customFormat="false" ht="31.8" hidden="false" customHeight="true" outlineLevel="0" collapsed="false">
      <c r="A2185" s="20" t="s">
        <v>30</v>
      </c>
      <c r="B2185" s="15" t="s">
        <v>31</v>
      </c>
      <c r="C2185" s="16" t="n">
        <v>4089</v>
      </c>
      <c r="D2185" s="17" t="s">
        <v>1013</v>
      </c>
      <c r="E2185" s="18" t="s">
        <v>17</v>
      </c>
      <c r="F2185" s="18" t="n">
        <v>1</v>
      </c>
      <c r="G2185" s="19" t="n">
        <v>224.1</v>
      </c>
      <c r="H2185" s="19" t="n">
        <f aca="false">G2185*F2185</f>
        <v>224.1</v>
      </c>
      <c r="I2185" s="18" t="s">
        <v>1014</v>
      </c>
    </row>
    <row r="2186" customFormat="false" ht="31.8" hidden="false" customHeight="true" outlineLevel="0" collapsed="false">
      <c r="A2186" s="20" t="s">
        <v>30</v>
      </c>
      <c r="B2186" s="15" t="s">
        <v>70</v>
      </c>
      <c r="C2186" s="16" t="n">
        <v>4090</v>
      </c>
      <c r="D2186" s="17" t="s">
        <v>1015</v>
      </c>
      <c r="E2186" s="18" t="s">
        <v>17</v>
      </c>
      <c r="F2186" s="18" t="n">
        <v>1</v>
      </c>
      <c r="G2186" s="19" t="n">
        <v>689</v>
      </c>
      <c r="H2186" s="19" t="n">
        <f aca="false">G2186*F2186</f>
        <v>689</v>
      </c>
      <c r="I2186" s="18" t="s">
        <v>1014</v>
      </c>
    </row>
    <row r="2187" customFormat="false" ht="31.8" hidden="false" customHeight="true" outlineLevel="0" collapsed="false">
      <c r="A2187" s="20" t="s">
        <v>30</v>
      </c>
      <c r="B2187" s="15" t="s">
        <v>31</v>
      </c>
      <c r="C2187" s="16" t="n">
        <v>4091</v>
      </c>
      <c r="D2187" s="17" t="s">
        <v>1016</v>
      </c>
      <c r="E2187" s="18" t="s">
        <v>17</v>
      </c>
      <c r="F2187" s="18" t="n">
        <v>1</v>
      </c>
      <c r="G2187" s="19" t="n">
        <v>59.9</v>
      </c>
      <c r="H2187" s="19" t="n">
        <f aca="false">G2187*F2187</f>
        <v>59.9</v>
      </c>
      <c r="I2187" s="18" t="s">
        <v>1014</v>
      </c>
    </row>
    <row r="2188" customFormat="false" ht="31.8" hidden="false" customHeight="true" outlineLevel="0" collapsed="false">
      <c r="A2188" s="20" t="s">
        <v>30</v>
      </c>
      <c r="B2188" s="15" t="s">
        <v>70</v>
      </c>
      <c r="C2188" s="16" t="n">
        <v>4092</v>
      </c>
      <c r="D2188" s="17" t="s">
        <v>1017</v>
      </c>
      <c r="E2188" s="18" t="s">
        <v>17</v>
      </c>
      <c r="F2188" s="18" t="n">
        <v>1</v>
      </c>
      <c r="G2188" s="19" t="n">
        <v>149.9</v>
      </c>
      <c r="H2188" s="19" t="n">
        <f aca="false">G2188*F2188</f>
        <v>149.9</v>
      </c>
      <c r="I2188" s="18" t="s">
        <v>1014</v>
      </c>
    </row>
    <row r="2189" customFormat="false" ht="31.8" hidden="false" customHeight="true" outlineLevel="0" collapsed="false">
      <c r="A2189" s="20" t="s">
        <v>30</v>
      </c>
      <c r="B2189" s="15" t="s">
        <v>15</v>
      </c>
      <c r="C2189" s="16" t="n">
        <v>4093</v>
      </c>
      <c r="D2189" s="17" t="s">
        <v>1018</v>
      </c>
      <c r="E2189" s="18" t="s">
        <v>17</v>
      </c>
      <c r="F2189" s="18" t="n">
        <v>1</v>
      </c>
      <c r="G2189" s="19" t="n">
        <v>62</v>
      </c>
      <c r="H2189" s="19" t="n">
        <f aca="false">G2189*F2189</f>
        <v>62</v>
      </c>
      <c r="I2189" s="18" t="s">
        <v>1014</v>
      </c>
    </row>
    <row r="2190" customFormat="false" ht="31.8" hidden="false" customHeight="true" outlineLevel="0" collapsed="false">
      <c r="A2190" s="20" t="s">
        <v>365</v>
      </c>
      <c r="B2190" s="15" t="s">
        <v>15</v>
      </c>
      <c r="C2190" s="16" t="n">
        <v>4094</v>
      </c>
      <c r="D2190" s="17" t="s">
        <v>1019</v>
      </c>
      <c r="E2190" s="18" t="s">
        <v>17</v>
      </c>
      <c r="F2190" s="18" t="n">
        <v>1</v>
      </c>
      <c r="G2190" s="19" t="n">
        <v>650549.45</v>
      </c>
      <c r="H2190" s="19" t="n">
        <f aca="false">G2190*F2190</f>
        <v>650549.45</v>
      </c>
      <c r="I2190" s="18" t="s">
        <v>863</v>
      </c>
    </row>
    <row r="2191" customFormat="false" ht="31.8" hidden="false" customHeight="true" outlineLevel="0" collapsed="false">
      <c r="A2191" s="20" t="s">
        <v>80</v>
      </c>
      <c r="B2191" s="15" t="s">
        <v>52</v>
      </c>
      <c r="C2191" s="16" t="n">
        <v>4095</v>
      </c>
      <c r="D2191" s="17" t="s">
        <v>1020</v>
      </c>
      <c r="E2191" s="18" t="s">
        <v>17</v>
      </c>
      <c r="F2191" s="18" t="n">
        <v>1</v>
      </c>
      <c r="G2191" s="21" t="n">
        <v>1600</v>
      </c>
      <c r="H2191" s="21" t="n">
        <v>1600</v>
      </c>
      <c r="I2191" s="18" t="s">
        <v>1021</v>
      </c>
    </row>
    <row r="2192" customFormat="false" ht="31.8" hidden="false" customHeight="true" outlineLevel="0" collapsed="false">
      <c r="A2192" s="20" t="s">
        <v>119</v>
      </c>
      <c r="B2192" s="15" t="s">
        <v>52</v>
      </c>
      <c r="C2192" s="16" t="n">
        <v>4096</v>
      </c>
      <c r="D2192" s="17" t="s">
        <v>1020</v>
      </c>
      <c r="E2192" s="18" t="s">
        <v>17</v>
      </c>
      <c r="F2192" s="18" t="n">
        <v>1</v>
      </c>
      <c r="G2192" s="21" t="n">
        <v>1600</v>
      </c>
      <c r="H2192" s="21" t="n">
        <v>1600</v>
      </c>
      <c r="I2192" s="18" t="s">
        <v>1021</v>
      </c>
    </row>
    <row r="2193" customFormat="false" ht="31.8" hidden="false" customHeight="true" outlineLevel="0" collapsed="false">
      <c r="A2193" s="20" t="s">
        <v>80</v>
      </c>
      <c r="B2193" s="15" t="s">
        <v>52</v>
      </c>
      <c r="C2193" s="16" t="n">
        <v>4097</v>
      </c>
      <c r="D2193" s="17" t="s">
        <v>1020</v>
      </c>
      <c r="E2193" s="18" t="s">
        <v>17</v>
      </c>
      <c r="F2193" s="18" t="n">
        <v>1</v>
      </c>
      <c r="G2193" s="21" t="n">
        <v>1600</v>
      </c>
      <c r="H2193" s="21" t="n">
        <v>1600</v>
      </c>
      <c r="I2193" s="18" t="s">
        <v>1021</v>
      </c>
    </row>
    <row r="2194" customFormat="false" ht="31.8" hidden="false" customHeight="true" outlineLevel="0" collapsed="false">
      <c r="A2194" s="20" t="s">
        <v>80</v>
      </c>
      <c r="B2194" s="15" t="s">
        <v>52</v>
      </c>
      <c r="C2194" s="16" t="n">
        <v>4098</v>
      </c>
      <c r="D2194" s="17" t="s">
        <v>1020</v>
      </c>
      <c r="E2194" s="18" t="s">
        <v>17</v>
      </c>
      <c r="F2194" s="18" t="n">
        <v>1</v>
      </c>
      <c r="G2194" s="21" t="n">
        <v>1600</v>
      </c>
      <c r="H2194" s="21" t="n">
        <v>1600</v>
      </c>
      <c r="I2194" s="18" t="s">
        <v>1021</v>
      </c>
    </row>
    <row r="2195" customFormat="false" ht="31.8" hidden="false" customHeight="true" outlineLevel="0" collapsed="false">
      <c r="A2195" s="20" t="s">
        <v>80</v>
      </c>
      <c r="B2195" s="15" t="s">
        <v>52</v>
      </c>
      <c r="C2195" s="16" t="n">
        <v>4099</v>
      </c>
      <c r="D2195" s="17" t="s">
        <v>1020</v>
      </c>
      <c r="E2195" s="18" t="s">
        <v>17</v>
      </c>
      <c r="F2195" s="18" t="n">
        <v>1</v>
      </c>
      <c r="G2195" s="21" t="n">
        <v>1600</v>
      </c>
      <c r="H2195" s="21" t="n">
        <v>1600</v>
      </c>
      <c r="I2195" s="18" t="s">
        <v>1021</v>
      </c>
    </row>
    <row r="2196" customFormat="false" ht="31.8" hidden="false" customHeight="true" outlineLevel="0" collapsed="false">
      <c r="A2196" s="20" t="s">
        <v>98</v>
      </c>
      <c r="B2196" s="15" t="s">
        <v>52</v>
      </c>
      <c r="C2196" s="16" t="n">
        <v>4100</v>
      </c>
      <c r="D2196" s="17" t="s">
        <v>1020</v>
      </c>
      <c r="E2196" s="18" t="s">
        <v>17</v>
      </c>
      <c r="F2196" s="18" t="n">
        <v>1</v>
      </c>
      <c r="G2196" s="21" t="n">
        <v>1600</v>
      </c>
      <c r="H2196" s="21" t="n">
        <v>1600</v>
      </c>
      <c r="I2196" s="18" t="s">
        <v>1021</v>
      </c>
    </row>
    <row r="2197" customFormat="false" ht="31.8" hidden="false" customHeight="true" outlineLevel="0" collapsed="false">
      <c r="A2197" s="20" t="s">
        <v>80</v>
      </c>
      <c r="B2197" s="15" t="s">
        <v>52</v>
      </c>
      <c r="C2197" s="16" t="n">
        <v>4101</v>
      </c>
      <c r="D2197" s="17" t="s">
        <v>1020</v>
      </c>
      <c r="E2197" s="18" t="s">
        <v>17</v>
      </c>
      <c r="F2197" s="18" t="n">
        <v>1</v>
      </c>
      <c r="G2197" s="21" t="n">
        <v>1600</v>
      </c>
      <c r="H2197" s="21" t="n">
        <v>1600</v>
      </c>
      <c r="I2197" s="18" t="s">
        <v>1021</v>
      </c>
    </row>
    <row r="2198" customFormat="false" ht="31.8" hidden="false" customHeight="true" outlineLevel="0" collapsed="false">
      <c r="A2198" s="20" t="s">
        <v>119</v>
      </c>
      <c r="B2198" s="15" t="s">
        <v>52</v>
      </c>
      <c r="C2198" s="16" t="n">
        <v>4102</v>
      </c>
      <c r="D2198" s="17" t="s">
        <v>1020</v>
      </c>
      <c r="E2198" s="18" t="s">
        <v>17</v>
      </c>
      <c r="F2198" s="18" t="n">
        <v>1</v>
      </c>
      <c r="G2198" s="21" t="n">
        <v>1600</v>
      </c>
      <c r="H2198" s="21" t="n">
        <v>1600</v>
      </c>
      <c r="I2198" s="18" t="s">
        <v>1021</v>
      </c>
    </row>
    <row r="2199" customFormat="false" ht="31.8" hidden="false" customHeight="true" outlineLevel="0" collapsed="false">
      <c r="A2199" s="20" t="s">
        <v>119</v>
      </c>
      <c r="B2199" s="15" t="s">
        <v>52</v>
      </c>
      <c r="C2199" s="16" t="n">
        <v>4103</v>
      </c>
      <c r="D2199" s="17" t="s">
        <v>1020</v>
      </c>
      <c r="E2199" s="18" t="s">
        <v>17</v>
      </c>
      <c r="F2199" s="18" t="n">
        <v>1</v>
      </c>
      <c r="G2199" s="21" t="n">
        <v>1600</v>
      </c>
      <c r="H2199" s="21" t="n">
        <v>1600</v>
      </c>
      <c r="I2199" s="18" t="s">
        <v>1021</v>
      </c>
    </row>
    <row r="2200" customFormat="false" ht="31.8" hidden="false" customHeight="true" outlineLevel="0" collapsed="false">
      <c r="A2200" s="20" t="s">
        <v>80</v>
      </c>
      <c r="B2200" s="15" t="s">
        <v>52</v>
      </c>
      <c r="C2200" s="16" t="n">
        <v>4104</v>
      </c>
      <c r="D2200" s="17" t="s">
        <v>1020</v>
      </c>
      <c r="E2200" s="18" t="s">
        <v>17</v>
      </c>
      <c r="F2200" s="18" t="n">
        <v>1</v>
      </c>
      <c r="G2200" s="21" t="n">
        <v>1600</v>
      </c>
      <c r="H2200" s="21" t="n">
        <v>1600</v>
      </c>
      <c r="I2200" s="18" t="s">
        <v>1021</v>
      </c>
    </row>
    <row r="2201" customFormat="false" ht="31.8" hidden="false" customHeight="true" outlineLevel="0" collapsed="false">
      <c r="A2201" s="20" t="s">
        <v>119</v>
      </c>
      <c r="B2201" s="15" t="s">
        <v>52</v>
      </c>
      <c r="C2201" s="16" t="n">
        <v>4105</v>
      </c>
      <c r="D2201" s="17" t="s">
        <v>1020</v>
      </c>
      <c r="E2201" s="18" t="s">
        <v>17</v>
      </c>
      <c r="F2201" s="18" t="n">
        <v>1</v>
      </c>
      <c r="G2201" s="21" t="n">
        <v>1600</v>
      </c>
      <c r="H2201" s="21" t="n">
        <v>1600</v>
      </c>
      <c r="I2201" s="18" t="s">
        <v>1021</v>
      </c>
    </row>
    <row r="2202" customFormat="false" ht="31.8" hidden="false" customHeight="true" outlineLevel="0" collapsed="false">
      <c r="A2202" s="20" t="s">
        <v>98</v>
      </c>
      <c r="B2202" s="15" t="s">
        <v>52</v>
      </c>
      <c r="C2202" s="16" t="n">
        <v>4106</v>
      </c>
      <c r="D2202" s="17" t="s">
        <v>1020</v>
      </c>
      <c r="E2202" s="18" t="s">
        <v>17</v>
      </c>
      <c r="F2202" s="18" t="n">
        <v>1</v>
      </c>
      <c r="G2202" s="21" t="n">
        <v>1600</v>
      </c>
      <c r="H2202" s="21" t="n">
        <v>1600</v>
      </c>
      <c r="I2202" s="18" t="s">
        <v>1021</v>
      </c>
    </row>
    <row r="2203" customFormat="false" ht="31.8" hidden="false" customHeight="true" outlineLevel="0" collapsed="false">
      <c r="A2203" s="20" t="s">
        <v>69</v>
      </c>
      <c r="B2203" s="15" t="s">
        <v>52</v>
      </c>
      <c r="C2203" s="16" t="n">
        <v>4107</v>
      </c>
      <c r="D2203" s="17" t="s">
        <v>1022</v>
      </c>
      <c r="E2203" s="18" t="s">
        <v>17</v>
      </c>
      <c r="F2203" s="18" t="n">
        <v>1</v>
      </c>
      <c r="G2203" s="21" t="n">
        <v>3200</v>
      </c>
      <c r="H2203" s="21" t="n">
        <v>3200</v>
      </c>
      <c r="I2203" s="18" t="s">
        <v>1021</v>
      </c>
    </row>
    <row r="2204" customFormat="false" ht="31.8" hidden="false" customHeight="true" outlineLevel="0" collapsed="false">
      <c r="A2204" s="20" t="s">
        <v>91</v>
      </c>
      <c r="B2204" s="15" t="s">
        <v>31</v>
      </c>
      <c r="C2204" s="16" t="n">
        <v>4108</v>
      </c>
      <c r="D2204" s="17" t="s">
        <v>951</v>
      </c>
      <c r="E2204" s="18" t="s">
        <v>17</v>
      </c>
      <c r="F2204" s="18" t="n">
        <v>1</v>
      </c>
      <c r="G2204" s="19" t="n">
        <v>698</v>
      </c>
      <c r="H2204" s="19" t="n">
        <f aca="false">G2204*F2204</f>
        <v>698</v>
      </c>
      <c r="I2204" s="18" t="s">
        <v>1023</v>
      </c>
    </row>
    <row r="2205" customFormat="false" ht="31.8" hidden="false" customHeight="true" outlineLevel="0" collapsed="false">
      <c r="A2205" s="20" t="s">
        <v>91</v>
      </c>
      <c r="B2205" s="15" t="s">
        <v>31</v>
      </c>
      <c r="C2205" s="16" t="n">
        <v>4109</v>
      </c>
      <c r="D2205" s="17" t="s">
        <v>1024</v>
      </c>
      <c r="E2205" s="18" t="s">
        <v>17</v>
      </c>
      <c r="F2205" s="18" t="n">
        <v>1</v>
      </c>
      <c r="G2205" s="19" t="n">
        <v>57</v>
      </c>
      <c r="H2205" s="19" t="n">
        <f aca="false">G2205*F2205</f>
        <v>57</v>
      </c>
      <c r="I2205" s="18" t="s">
        <v>1023</v>
      </c>
    </row>
    <row r="2206" customFormat="false" ht="31.8" hidden="false" customHeight="true" outlineLevel="0" collapsed="false">
      <c r="A2206" s="20" t="s">
        <v>182</v>
      </c>
      <c r="B2206" s="15" t="s">
        <v>31</v>
      </c>
      <c r="C2206" s="16" t="n">
        <v>4110</v>
      </c>
      <c r="D2206" s="17" t="s">
        <v>1025</v>
      </c>
      <c r="E2206" s="18" t="s">
        <v>17</v>
      </c>
      <c r="F2206" s="18" t="n">
        <v>1</v>
      </c>
      <c r="G2206" s="19" t="n">
        <v>79.9</v>
      </c>
      <c r="H2206" s="19" t="n">
        <f aca="false">G2206*F2206</f>
        <v>79.9</v>
      </c>
      <c r="I2206" s="18" t="s">
        <v>1023</v>
      </c>
    </row>
    <row r="2207" customFormat="false" ht="31.8" hidden="false" customHeight="true" outlineLevel="0" collapsed="false">
      <c r="A2207" s="20" t="s">
        <v>182</v>
      </c>
      <c r="B2207" s="15" t="s">
        <v>70</v>
      </c>
      <c r="C2207" s="16" t="n">
        <v>4111</v>
      </c>
      <c r="D2207" s="17" t="s">
        <v>1026</v>
      </c>
      <c r="E2207" s="18" t="s">
        <v>17</v>
      </c>
      <c r="F2207" s="18" t="n">
        <v>1</v>
      </c>
      <c r="G2207" s="19" t="n">
        <f aca="false">49+5</f>
        <v>54</v>
      </c>
      <c r="H2207" s="19" t="n">
        <f aca="false">G2207*F2207</f>
        <v>54</v>
      </c>
      <c r="I2207" s="18" t="s">
        <v>1023</v>
      </c>
    </row>
    <row r="2208" customFormat="false" ht="31.8" hidden="false" customHeight="true" outlineLevel="0" collapsed="false">
      <c r="A2208" s="20" t="s">
        <v>63</v>
      </c>
      <c r="B2208" s="15" t="s">
        <v>70</v>
      </c>
      <c r="C2208" s="16" t="n">
        <v>4112</v>
      </c>
      <c r="D2208" s="17" t="s">
        <v>1026</v>
      </c>
      <c r="E2208" s="18" t="s">
        <v>17</v>
      </c>
      <c r="F2208" s="18" t="n">
        <v>1</v>
      </c>
      <c r="G2208" s="19" t="n">
        <f aca="false">49+5</f>
        <v>54</v>
      </c>
      <c r="H2208" s="19" t="n">
        <f aca="false">G2208*F2208</f>
        <v>54</v>
      </c>
      <c r="I2208" s="18" t="s">
        <v>1023</v>
      </c>
    </row>
    <row r="2209" customFormat="false" ht="31.8" hidden="false" customHeight="true" outlineLevel="0" collapsed="false">
      <c r="A2209" s="20" t="s">
        <v>319</v>
      </c>
      <c r="B2209" s="15" t="s">
        <v>70</v>
      </c>
      <c r="C2209" s="16" t="n">
        <v>4113</v>
      </c>
      <c r="D2209" s="17" t="s">
        <v>1026</v>
      </c>
      <c r="E2209" s="18" t="s">
        <v>17</v>
      </c>
      <c r="F2209" s="18" t="n">
        <v>1</v>
      </c>
      <c r="G2209" s="19" t="n">
        <f aca="false">49+5</f>
        <v>54</v>
      </c>
      <c r="H2209" s="19" t="n">
        <f aca="false">G2209*F2209</f>
        <v>54</v>
      </c>
      <c r="I2209" s="18" t="s">
        <v>1023</v>
      </c>
    </row>
    <row r="2210" customFormat="false" ht="31.8" hidden="false" customHeight="true" outlineLevel="0" collapsed="false">
      <c r="A2210" s="20" t="s">
        <v>182</v>
      </c>
      <c r="B2210" s="15" t="s">
        <v>70</v>
      </c>
      <c r="C2210" s="16" t="n">
        <v>4114</v>
      </c>
      <c r="D2210" s="17" t="s">
        <v>1026</v>
      </c>
      <c r="E2210" s="18" t="s">
        <v>17</v>
      </c>
      <c r="F2210" s="18" t="n">
        <v>1</v>
      </c>
      <c r="G2210" s="19" t="n">
        <f aca="false">49+5</f>
        <v>54</v>
      </c>
      <c r="H2210" s="19" t="n">
        <f aca="false">G2210*F2210</f>
        <v>54</v>
      </c>
      <c r="I2210" s="18" t="s">
        <v>1023</v>
      </c>
    </row>
    <row r="2211" customFormat="false" ht="31.8" hidden="false" customHeight="true" outlineLevel="0" collapsed="false">
      <c r="A2211" s="20" t="s">
        <v>186</v>
      </c>
      <c r="B2211" s="15" t="s">
        <v>70</v>
      </c>
      <c r="C2211" s="16" t="n">
        <v>4115</v>
      </c>
      <c r="D2211" s="17" t="s">
        <v>1026</v>
      </c>
      <c r="E2211" s="18" t="s">
        <v>17</v>
      </c>
      <c r="F2211" s="18" t="n">
        <v>1</v>
      </c>
      <c r="G2211" s="19" t="n">
        <f aca="false">49+5</f>
        <v>54</v>
      </c>
      <c r="H2211" s="19" t="n">
        <f aca="false">G2211*F2211</f>
        <v>54</v>
      </c>
      <c r="I2211" s="18" t="s">
        <v>1023</v>
      </c>
    </row>
    <row r="2212" customFormat="false" ht="31.8" hidden="false" customHeight="true" outlineLevel="0" collapsed="false">
      <c r="A2212" s="20" t="s">
        <v>319</v>
      </c>
      <c r="B2212" s="15" t="s">
        <v>70</v>
      </c>
      <c r="C2212" s="16" t="n">
        <v>4116</v>
      </c>
      <c r="D2212" s="17" t="s">
        <v>1027</v>
      </c>
      <c r="E2212" s="18" t="s">
        <v>17</v>
      </c>
      <c r="F2212" s="18" t="n">
        <v>1</v>
      </c>
      <c r="G2212" s="19" t="n">
        <v>209</v>
      </c>
      <c r="H2212" s="19" t="n">
        <f aca="false">G2212*F2212</f>
        <v>209</v>
      </c>
      <c r="I2212" s="18" t="s">
        <v>1023</v>
      </c>
    </row>
    <row r="2213" customFormat="false" ht="31.8" hidden="false" customHeight="true" outlineLevel="0" collapsed="false">
      <c r="A2213" s="20" t="s">
        <v>182</v>
      </c>
      <c r="B2213" s="15" t="s">
        <v>70</v>
      </c>
      <c r="C2213" s="16" t="n">
        <v>4117</v>
      </c>
      <c r="D2213" s="17" t="s">
        <v>1027</v>
      </c>
      <c r="E2213" s="18" t="s">
        <v>17</v>
      </c>
      <c r="F2213" s="18" t="n">
        <v>1</v>
      </c>
      <c r="G2213" s="19" t="n">
        <v>209</v>
      </c>
      <c r="H2213" s="19" t="n">
        <f aca="false">G2213*F2213</f>
        <v>209</v>
      </c>
      <c r="I2213" s="18" t="s">
        <v>1023</v>
      </c>
    </row>
    <row r="2214" customFormat="false" ht="31.8" hidden="false" customHeight="true" outlineLevel="0" collapsed="false">
      <c r="A2214" s="20" t="s">
        <v>182</v>
      </c>
      <c r="B2214" s="15" t="s">
        <v>70</v>
      </c>
      <c r="C2214" s="16" t="n">
        <v>4118</v>
      </c>
      <c r="D2214" s="17" t="s">
        <v>1027</v>
      </c>
      <c r="E2214" s="18" t="s">
        <v>17</v>
      </c>
      <c r="F2214" s="18" t="n">
        <v>1</v>
      </c>
      <c r="G2214" s="19" t="n">
        <v>209</v>
      </c>
      <c r="H2214" s="19" t="n">
        <f aca="false">G2214*F2214</f>
        <v>209</v>
      </c>
      <c r="I2214" s="18" t="s">
        <v>1023</v>
      </c>
    </row>
    <row r="2215" customFormat="false" ht="31.8" hidden="false" customHeight="true" outlineLevel="0" collapsed="false">
      <c r="A2215" s="20" t="s">
        <v>55</v>
      </c>
      <c r="B2215" s="15" t="s">
        <v>15</v>
      </c>
      <c r="C2215" s="16" t="n">
        <v>4119</v>
      </c>
      <c r="D2215" s="17" t="s">
        <v>1028</v>
      </c>
      <c r="E2215" s="18" t="s">
        <v>17</v>
      </c>
      <c r="F2215" s="18" t="n">
        <v>1</v>
      </c>
      <c r="G2215" s="19" t="n">
        <v>101100.3</v>
      </c>
      <c r="H2215" s="19" t="n">
        <f aca="false">G2215*F2215</f>
        <v>101100.3</v>
      </c>
      <c r="I2215" s="18" t="s">
        <v>1029</v>
      </c>
    </row>
    <row r="2216" customFormat="false" ht="31.8" hidden="false" customHeight="true" outlineLevel="0" collapsed="false">
      <c r="A2216" s="20" t="s">
        <v>322</v>
      </c>
      <c r="B2216" s="15" t="s">
        <v>15</v>
      </c>
      <c r="C2216" s="16" t="n">
        <v>4120</v>
      </c>
      <c r="D2216" s="17" t="s">
        <v>1030</v>
      </c>
      <c r="E2216" s="18" t="s">
        <v>17</v>
      </c>
      <c r="F2216" s="18" t="n">
        <v>1</v>
      </c>
      <c r="G2216" s="19" t="n">
        <v>41889.12</v>
      </c>
      <c r="H2216" s="19" t="n">
        <v>41889.12</v>
      </c>
      <c r="I2216" s="18" t="s">
        <v>1029</v>
      </c>
    </row>
    <row r="2217" customFormat="false" ht="31.8" hidden="false" customHeight="true" outlineLevel="0" collapsed="false">
      <c r="A2217" s="25" t="s">
        <v>124</v>
      </c>
      <c r="B2217" s="15" t="s">
        <v>15</v>
      </c>
      <c r="C2217" s="16" t="n">
        <v>4121</v>
      </c>
      <c r="D2217" s="17" t="s">
        <v>1031</v>
      </c>
      <c r="E2217" s="18" t="s">
        <v>17</v>
      </c>
      <c r="F2217" s="18" t="n">
        <v>1</v>
      </c>
      <c r="G2217" s="19" t="n">
        <v>235140.45</v>
      </c>
      <c r="H2217" s="19" t="n">
        <v>235140.45</v>
      </c>
      <c r="I2217" s="18" t="s">
        <v>1029</v>
      </c>
    </row>
    <row r="2218" customFormat="false" ht="31.8" hidden="false" customHeight="true" outlineLevel="0" collapsed="false">
      <c r="A2218" s="20" t="s">
        <v>206</v>
      </c>
      <c r="B2218" s="15" t="s">
        <v>15</v>
      </c>
      <c r="C2218" s="16" t="n">
        <v>4122</v>
      </c>
      <c r="D2218" s="17" t="s">
        <v>864</v>
      </c>
      <c r="E2218" s="18" t="s">
        <v>17</v>
      </c>
      <c r="F2218" s="18" t="n">
        <v>1</v>
      </c>
      <c r="G2218" s="19" t="n">
        <v>1600</v>
      </c>
      <c r="H2218" s="19" t="n">
        <v>1600</v>
      </c>
      <c r="I2218" s="18" t="s">
        <v>1029</v>
      </c>
    </row>
    <row r="2219" customFormat="false" ht="31.8" hidden="false" customHeight="true" outlineLevel="0" collapsed="false">
      <c r="A2219" s="20" t="s">
        <v>206</v>
      </c>
      <c r="B2219" s="15" t="s">
        <v>15</v>
      </c>
      <c r="C2219" s="16" t="n">
        <v>4123</v>
      </c>
      <c r="D2219" s="17" t="s">
        <v>1032</v>
      </c>
      <c r="E2219" s="18" t="s">
        <v>17</v>
      </c>
      <c r="F2219" s="18" t="n">
        <v>1</v>
      </c>
      <c r="G2219" s="19" t="n">
        <v>603.5</v>
      </c>
      <c r="H2219" s="19" t="n">
        <v>603.5</v>
      </c>
      <c r="I2219" s="18" t="s">
        <v>1029</v>
      </c>
    </row>
    <row r="2220" customFormat="false" ht="31.8" hidden="false" customHeight="true" outlineLevel="0" collapsed="false">
      <c r="A2220" s="20" t="s">
        <v>74</v>
      </c>
      <c r="B2220" s="15" t="s">
        <v>31</v>
      </c>
      <c r="C2220" s="16" t="n">
        <v>4124</v>
      </c>
      <c r="D2220" s="17" t="s">
        <v>1033</v>
      </c>
      <c r="E2220" s="18" t="s">
        <v>17</v>
      </c>
      <c r="F2220" s="18" t="n">
        <v>1</v>
      </c>
      <c r="G2220" s="19" t="n">
        <v>1045</v>
      </c>
      <c r="H2220" s="19" t="n">
        <v>1045</v>
      </c>
      <c r="I2220" s="18" t="s">
        <v>1029</v>
      </c>
    </row>
    <row r="2221" customFormat="false" ht="31.8" hidden="false" customHeight="true" outlineLevel="0" collapsed="false">
      <c r="A2221" s="20" t="s">
        <v>34</v>
      </c>
      <c r="B2221" s="15" t="s">
        <v>15</v>
      </c>
      <c r="C2221" s="16" t="n">
        <v>4125</v>
      </c>
      <c r="D2221" s="17" t="s">
        <v>1034</v>
      </c>
      <c r="E2221" s="18" t="s">
        <v>17</v>
      </c>
      <c r="F2221" s="18" t="n">
        <v>1</v>
      </c>
      <c r="G2221" s="19" t="n">
        <v>8267</v>
      </c>
      <c r="H2221" s="19" t="n">
        <v>8267</v>
      </c>
      <c r="I2221" s="18" t="s">
        <v>1029</v>
      </c>
    </row>
    <row r="2222" customFormat="false" ht="31.8" hidden="false" customHeight="true" outlineLevel="0" collapsed="false">
      <c r="A2222" s="20" t="s">
        <v>34</v>
      </c>
      <c r="B2222" s="15" t="s">
        <v>15</v>
      </c>
      <c r="C2222" s="16" t="n">
        <v>4126</v>
      </c>
      <c r="D2222" s="17" t="s">
        <v>1035</v>
      </c>
      <c r="E2222" s="18" t="s">
        <v>17</v>
      </c>
      <c r="F2222" s="18" t="n">
        <v>1</v>
      </c>
      <c r="G2222" s="19" t="n">
        <v>5050</v>
      </c>
      <c r="H2222" s="19" t="n">
        <v>5050</v>
      </c>
      <c r="I2222" s="18" t="s">
        <v>1029</v>
      </c>
    </row>
    <row r="2223" customFormat="false" ht="31.8" hidden="false" customHeight="true" outlineLevel="0" collapsed="false">
      <c r="A2223" s="20" t="s">
        <v>322</v>
      </c>
      <c r="B2223" s="15" t="s">
        <v>15</v>
      </c>
      <c r="C2223" s="16" t="n">
        <v>4155</v>
      </c>
      <c r="D2223" s="17" t="s">
        <v>1036</v>
      </c>
      <c r="E2223" s="18" t="s">
        <v>17</v>
      </c>
      <c r="F2223" s="18" t="n">
        <v>1</v>
      </c>
      <c r="G2223" s="19" t="n">
        <v>2950</v>
      </c>
      <c r="H2223" s="19" t="n">
        <f aca="false">G2223*F2223</f>
        <v>2950</v>
      </c>
      <c r="I2223" s="18" t="s">
        <v>1029</v>
      </c>
    </row>
    <row r="2224" customFormat="false" ht="31.8" hidden="false" customHeight="true" outlineLevel="0" collapsed="false">
      <c r="A2224" s="20" t="s">
        <v>34</v>
      </c>
      <c r="B2224" s="15" t="s">
        <v>15</v>
      </c>
      <c r="C2224" s="16" t="n">
        <v>4156</v>
      </c>
      <c r="D2224" s="17" t="s">
        <v>1037</v>
      </c>
      <c r="E2224" s="18" t="s">
        <v>17</v>
      </c>
      <c r="F2224" s="18" t="n">
        <v>1</v>
      </c>
      <c r="G2224" s="19" t="n">
        <v>2631</v>
      </c>
      <c r="H2224" s="19" t="n">
        <v>2631</v>
      </c>
      <c r="I2224" s="18" t="s">
        <v>1029</v>
      </c>
    </row>
    <row r="2225" customFormat="false" ht="31.8" hidden="false" customHeight="true" outlineLevel="0" collapsed="false">
      <c r="A2225" s="20" t="s">
        <v>135</v>
      </c>
      <c r="B2225" s="15" t="s">
        <v>15</v>
      </c>
      <c r="C2225" s="16" t="n">
        <v>4157</v>
      </c>
      <c r="D2225" s="17" t="s">
        <v>1038</v>
      </c>
      <c r="E2225" s="18" t="s">
        <v>17</v>
      </c>
      <c r="F2225" s="18" t="n">
        <v>1</v>
      </c>
      <c r="G2225" s="19" t="n">
        <v>6000</v>
      </c>
      <c r="H2225" s="19" t="n">
        <f aca="false">G2225*F2225</f>
        <v>6000</v>
      </c>
      <c r="I2225" s="18" t="s">
        <v>1029</v>
      </c>
    </row>
    <row r="2226" customFormat="false" ht="31.8" hidden="false" customHeight="true" outlineLevel="0" collapsed="false">
      <c r="A2226" s="20" t="s">
        <v>118</v>
      </c>
      <c r="B2226" s="15" t="s">
        <v>15</v>
      </c>
      <c r="C2226" s="16" t="n">
        <v>4158</v>
      </c>
      <c r="D2226" s="17" t="s">
        <v>1038</v>
      </c>
      <c r="E2226" s="18" t="s">
        <v>17</v>
      </c>
      <c r="F2226" s="18" t="n">
        <v>1</v>
      </c>
      <c r="G2226" s="19" t="n">
        <v>6000</v>
      </c>
      <c r="H2226" s="19" t="n">
        <v>6000</v>
      </c>
      <c r="I2226" s="18" t="s">
        <v>1029</v>
      </c>
    </row>
    <row r="2227" customFormat="false" ht="31.8" hidden="false" customHeight="true" outlineLevel="0" collapsed="false">
      <c r="A2227" s="25" t="s">
        <v>124</v>
      </c>
      <c r="B2227" s="15" t="s">
        <v>15</v>
      </c>
      <c r="C2227" s="16" t="n">
        <v>4159</v>
      </c>
      <c r="D2227" s="17" t="s">
        <v>1038</v>
      </c>
      <c r="E2227" s="18" t="s">
        <v>17</v>
      </c>
      <c r="F2227" s="18" t="n">
        <v>1</v>
      </c>
      <c r="G2227" s="19" t="n">
        <v>6000</v>
      </c>
      <c r="H2227" s="19" t="n">
        <v>6000</v>
      </c>
      <c r="I2227" s="18" t="s">
        <v>1029</v>
      </c>
    </row>
    <row r="2228" customFormat="false" ht="31.8" hidden="false" customHeight="true" outlineLevel="0" collapsed="false">
      <c r="A2228" s="20" t="s">
        <v>37</v>
      </c>
      <c r="B2228" s="15" t="s">
        <v>15</v>
      </c>
      <c r="C2228" s="16" t="n">
        <v>4160</v>
      </c>
      <c r="D2228" s="17" t="s">
        <v>1038</v>
      </c>
      <c r="E2228" s="18" t="s">
        <v>17</v>
      </c>
      <c r="F2228" s="18" t="n">
        <v>1</v>
      </c>
      <c r="G2228" s="19" t="n">
        <v>6000</v>
      </c>
      <c r="H2228" s="19" t="n">
        <v>6000</v>
      </c>
      <c r="I2228" s="18" t="s">
        <v>1029</v>
      </c>
    </row>
    <row r="2229" customFormat="false" ht="31.8" hidden="false" customHeight="true" outlineLevel="0" collapsed="false">
      <c r="A2229" s="20" t="s">
        <v>343</v>
      </c>
      <c r="B2229" s="15" t="s">
        <v>15</v>
      </c>
      <c r="C2229" s="16" t="n">
        <v>4161</v>
      </c>
      <c r="D2229" s="17" t="s">
        <v>1038</v>
      </c>
      <c r="E2229" s="18" t="s">
        <v>17</v>
      </c>
      <c r="F2229" s="18" t="n">
        <v>1</v>
      </c>
      <c r="G2229" s="19" t="n">
        <v>6000</v>
      </c>
      <c r="H2229" s="19" t="n">
        <v>6000</v>
      </c>
      <c r="I2229" s="18" t="s">
        <v>1029</v>
      </c>
    </row>
    <row r="2230" customFormat="false" ht="31.8" hidden="false" customHeight="true" outlineLevel="0" collapsed="false">
      <c r="A2230" s="20" t="s">
        <v>34</v>
      </c>
      <c r="B2230" s="15" t="s">
        <v>15</v>
      </c>
      <c r="C2230" s="16" t="n">
        <v>4162</v>
      </c>
      <c r="D2230" s="17" t="s">
        <v>1038</v>
      </c>
      <c r="E2230" s="18" t="s">
        <v>17</v>
      </c>
      <c r="F2230" s="18" t="n">
        <v>1</v>
      </c>
      <c r="G2230" s="19" t="n">
        <v>6000</v>
      </c>
      <c r="H2230" s="19" t="n">
        <v>6000</v>
      </c>
      <c r="I2230" s="18" t="s">
        <v>1029</v>
      </c>
    </row>
    <row r="2231" customFormat="false" ht="31.8" hidden="false" customHeight="true" outlineLevel="0" collapsed="false">
      <c r="A2231" s="20" t="s">
        <v>118</v>
      </c>
      <c r="B2231" s="15" t="s">
        <v>15</v>
      </c>
      <c r="C2231" s="16" t="n">
        <v>4163</v>
      </c>
      <c r="D2231" s="17" t="s">
        <v>1039</v>
      </c>
      <c r="E2231" s="18" t="s">
        <v>17</v>
      </c>
      <c r="F2231" s="18" t="n">
        <v>1</v>
      </c>
      <c r="G2231" s="19" t="n">
        <v>5300</v>
      </c>
      <c r="H2231" s="19" t="n">
        <v>5300</v>
      </c>
      <c r="I2231" s="18" t="s">
        <v>1029</v>
      </c>
    </row>
    <row r="2232" customFormat="false" ht="31.8" hidden="false" customHeight="true" outlineLevel="0" collapsed="false">
      <c r="A2232" s="20" t="s">
        <v>857</v>
      </c>
      <c r="B2232" s="15" t="s">
        <v>15</v>
      </c>
      <c r="C2232" s="16" t="n">
        <v>4164</v>
      </c>
      <c r="D2232" s="17" t="s">
        <v>1039</v>
      </c>
      <c r="E2232" s="18" t="s">
        <v>17</v>
      </c>
      <c r="F2232" s="18" t="n">
        <v>1</v>
      </c>
      <c r="G2232" s="19" t="n">
        <v>5300</v>
      </c>
      <c r="H2232" s="19" t="n">
        <f aca="false">G2232*F2232</f>
        <v>5300</v>
      </c>
      <c r="I2232" s="18" t="s">
        <v>1029</v>
      </c>
    </row>
    <row r="2233" customFormat="false" ht="31.8" hidden="false" customHeight="true" outlineLevel="0" collapsed="false">
      <c r="A2233" s="14" t="s">
        <v>811</v>
      </c>
      <c r="B2233" s="15" t="s">
        <v>15</v>
      </c>
      <c r="C2233" s="16" t="n">
        <v>4165</v>
      </c>
      <c r="D2233" s="17" t="s">
        <v>1040</v>
      </c>
      <c r="E2233" s="18" t="s">
        <v>17</v>
      </c>
      <c r="F2233" s="18" t="n">
        <v>1</v>
      </c>
      <c r="G2233" s="19" t="n">
        <v>20196</v>
      </c>
      <c r="H2233" s="19" t="n">
        <v>20196</v>
      </c>
      <c r="I2233" s="18" t="s">
        <v>1029</v>
      </c>
    </row>
    <row r="2234" customFormat="false" ht="31.8" hidden="false" customHeight="true" outlineLevel="0" collapsed="false">
      <c r="A2234" s="20" t="s">
        <v>363</v>
      </c>
      <c r="B2234" s="15" t="s">
        <v>15</v>
      </c>
      <c r="C2234" s="16" t="n">
        <v>4166</v>
      </c>
      <c r="D2234" s="17" t="s">
        <v>1041</v>
      </c>
      <c r="E2234" s="18" t="s">
        <v>17</v>
      </c>
      <c r="F2234" s="18" t="n">
        <v>1</v>
      </c>
      <c r="G2234" s="19" t="n">
        <v>1475</v>
      </c>
      <c r="H2234" s="19" t="n">
        <v>1475</v>
      </c>
      <c r="I2234" s="18" t="s">
        <v>1029</v>
      </c>
    </row>
    <row r="2235" customFormat="false" ht="31.8" hidden="false" customHeight="true" outlineLevel="0" collapsed="false">
      <c r="A2235" s="25" t="s">
        <v>124</v>
      </c>
      <c r="B2235" s="15" t="s">
        <v>15</v>
      </c>
      <c r="C2235" s="16" t="n">
        <v>4167</v>
      </c>
      <c r="D2235" s="17" t="s">
        <v>928</v>
      </c>
      <c r="E2235" s="18" t="s">
        <v>17</v>
      </c>
      <c r="F2235" s="18" t="n">
        <v>1</v>
      </c>
      <c r="G2235" s="19" t="n">
        <v>21000</v>
      </c>
      <c r="H2235" s="19" t="n">
        <v>21000</v>
      </c>
      <c r="I2235" s="18" t="s">
        <v>1029</v>
      </c>
    </row>
    <row r="2236" customFormat="false" ht="31.8" hidden="false" customHeight="true" outlineLevel="0" collapsed="false">
      <c r="A2236" s="20" t="s">
        <v>206</v>
      </c>
      <c r="B2236" s="15" t="s">
        <v>15</v>
      </c>
      <c r="C2236" s="16" t="n">
        <v>4168</v>
      </c>
      <c r="D2236" s="17" t="s">
        <v>1042</v>
      </c>
      <c r="E2236" s="18" t="s">
        <v>17</v>
      </c>
      <c r="F2236" s="18" t="n">
        <v>1</v>
      </c>
      <c r="G2236" s="19" t="n">
        <v>960</v>
      </c>
      <c r="H2236" s="19" t="n">
        <v>960</v>
      </c>
      <c r="I2236" s="18" t="s">
        <v>1029</v>
      </c>
    </row>
    <row r="2237" customFormat="false" ht="31.8" hidden="false" customHeight="true" outlineLevel="0" collapsed="false">
      <c r="A2237" s="20" t="s">
        <v>37</v>
      </c>
      <c r="B2237" s="15" t="s">
        <v>15</v>
      </c>
      <c r="C2237" s="16" t="n">
        <v>4169</v>
      </c>
      <c r="D2237" s="17" t="s">
        <v>1043</v>
      </c>
      <c r="E2237" s="18" t="s">
        <v>17</v>
      </c>
      <c r="F2237" s="18" t="n">
        <v>1</v>
      </c>
      <c r="G2237" s="19" t="n">
        <v>5000</v>
      </c>
      <c r="H2237" s="19" t="n">
        <v>5000</v>
      </c>
      <c r="I2237" s="18" t="s">
        <v>1029</v>
      </c>
    </row>
    <row r="2238" customFormat="false" ht="31.8" hidden="false" customHeight="true" outlineLevel="0" collapsed="false">
      <c r="A2238" s="20" t="s">
        <v>118</v>
      </c>
      <c r="B2238" s="15" t="s">
        <v>15</v>
      </c>
      <c r="C2238" s="16" t="n">
        <v>4170</v>
      </c>
      <c r="D2238" s="17" t="s">
        <v>1044</v>
      </c>
      <c r="E2238" s="18" t="s">
        <v>17</v>
      </c>
      <c r="F2238" s="18" t="n">
        <v>1</v>
      </c>
      <c r="G2238" s="19" t="n">
        <v>2721</v>
      </c>
      <c r="H2238" s="19" t="n">
        <v>2721</v>
      </c>
      <c r="I2238" s="18" t="s">
        <v>1029</v>
      </c>
    </row>
    <row r="2239" customFormat="false" ht="31.8" hidden="false" customHeight="true" outlineLevel="0" collapsed="false">
      <c r="A2239" s="20" t="s">
        <v>51</v>
      </c>
      <c r="B2239" s="15" t="s">
        <v>70</v>
      </c>
      <c r="C2239" s="16" t="n">
        <v>4171</v>
      </c>
      <c r="D2239" s="17" t="s">
        <v>1045</v>
      </c>
      <c r="E2239" s="18" t="s">
        <v>17</v>
      </c>
      <c r="F2239" s="18" t="n">
        <v>1</v>
      </c>
      <c r="G2239" s="19" t="n">
        <v>669</v>
      </c>
      <c r="H2239" s="19" t="n">
        <f aca="false">+G2239*F2239</f>
        <v>669</v>
      </c>
      <c r="I2239" s="18" t="s">
        <v>860</v>
      </c>
    </row>
    <row r="2240" customFormat="false" ht="31.8" hidden="false" customHeight="true" outlineLevel="0" collapsed="false">
      <c r="A2240" s="20" t="s">
        <v>118</v>
      </c>
      <c r="B2240" s="15" t="s">
        <v>15</v>
      </c>
      <c r="C2240" s="16" t="n">
        <v>4172</v>
      </c>
      <c r="D2240" s="17" t="s">
        <v>1046</v>
      </c>
      <c r="E2240" s="18" t="s">
        <v>17</v>
      </c>
      <c r="F2240" s="18" t="n">
        <v>1</v>
      </c>
      <c r="G2240" s="19" t="n">
        <v>1637</v>
      </c>
      <c r="H2240" s="19" t="n">
        <v>1637</v>
      </c>
      <c r="I2240" s="18" t="s">
        <v>1029</v>
      </c>
    </row>
    <row r="2241" customFormat="false" ht="31.8" hidden="false" customHeight="true" outlineLevel="0" collapsed="false">
      <c r="A2241" s="20" t="s">
        <v>115</v>
      </c>
      <c r="B2241" s="15" t="s">
        <v>70</v>
      </c>
      <c r="C2241" s="16" t="n">
        <v>4173</v>
      </c>
      <c r="D2241" s="17" t="s">
        <v>1047</v>
      </c>
      <c r="E2241" s="18" t="s">
        <v>17</v>
      </c>
      <c r="F2241" s="18" t="n">
        <v>1</v>
      </c>
      <c r="G2241" s="19" t="n">
        <v>129</v>
      </c>
      <c r="H2241" s="19" t="n">
        <f aca="false">+G2241*F2241</f>
        <v>129</v>
      </c>
      <c r="I2241" s="18" t="s">
        <v>1029</v>
      </c>
    </row>
    <row r="2242" customFormat="false" ht="31.8" hidden="false" customHeight="true" outlineLevel="0" collapsed="false">
      <c r="A2242" s="20" t="s">
        <v>41</v>
      </c>
      <c r="B2242" s="15" t="s">
        <v>15</v>
      </c>
      <c r="C2242" s="16" t="n">
        <v>4174</v>
      </c>
      <c r="D2242" s="17" t="s">
        <v>1048</v>
      </c>
      <c r="E2242" s="18" t="s">
        <v>17</v>
      </c>
      <c r="F2242" s="18" t="n">
        <v>1</v>
      </c>
      <c r="G2242" s="19" t="n">
        <v>1540</v>
      </c>
      <c r="H2242" s="19" t="n">
        <f aca="false">G2242*F2242</f>
        <v>1540</v>
      </c>
      <c r="I2242" s="18" t="s">
        <v>1029</v>
      </c>
    </row>
    <row r="2243" customFormat="false" ht="31.8" hidden="false" customHeight="true" outlineLevel="0" collapsed="false">
      <c r="A2243" s="20" t="s">
        <v>118</v>
      </c>
      <c r="B2243" s="15" t="s">
        <v>15</v>
      </c>
      <c r="C2243" s="16" t="n">
        <v>4175</v>
      </c>
      <c r="D2243" s="17" t="s">
        <v>1048</v>
      </c>
      <c r="E2243" s="18" t="s">
        <v>17</v>
      </c>
      <c r="F2243" s="18" t="n">
        <v>1</v>
      </c>
      <c r="G2243" s="19" t="n">
        <v>1540</v>
      </c>
      <c r="H2243" s="19" t="n">
        <v>1540</v>
      </c>
      <c r="I2243" s="18" t="s">
        <v>1029</v>
      </c>
    </row>
    <row r="2244" customFormat="false" ht="31.8" hidden="false" customHeight="true" outlineLevel="0" collapsed="false">
      <c r="A2244" s="20" t="s">
        <v>34</v>
      </c>
      <c r="B2244" s="15" t="s">
        <v>15</v>
      </c>
      <c r="C2244" s="16" t="n">
        <v>4176</v>
      </c>
      <c r="D2244" s="17" t="s">
        <v>1048</v>
      </c>
      <c r="E2244" s="18" t="s">
        <v>17</v>
      </c>
      <c r="F2244" s="18" t="n">
        <v>1</v>
      </c>
      <c r="G2244" s="19" t="n">
        <v>1540</v>
      </c>
      <c r="H2244" s="19" t="n">
        <v>1540</v>
      </c>
      <c r="I2244" s="18" t="s">
        <v>1029</v>
      </c>
    </row>
    <row r="2245" customFormat="false" ht="31.8" hidden="false" customHeight="true" outlineLevel="0" collapsed="false">
      <c r="A2245" s="20" t="s">
        <v>127</v>
      </c>
      <c r="B2245" s="15" t="s">
        <v>15</v>
      </c>
      <c r="C2245" s="16" t="n">
        <v>4177</v>
      </c>
      <c r="D2245" s="17" t="s">
        <v>1048</v>
      </c>
      <c r="E2245" s="18" t="s">
        <v>17</v>
      </c>
      <c r="F2245" s="18" t="n">
        <v>1</v>
      </c>
      <c r="G2245" s="19" t="n">
        <v>1540</v>
      </c>
      <c r="H2245" s="19" t="n">
        <f aca="false">G2245*F2245</f>
        <v>1540</v>
      </c>
      <c r="I2245" s="18" t="s">
        <v>1029</v>
      </c>
    </row>
    <row r="2246" customFormat="false" ht="31.8" hidden="false" customHeight="true" outlineLevel="0" collapsed="false">
      <c r="A2246" s="20" t="s">
        <v>343</v>
      </c>
      <c r="B2246" s="15" t="s">
        <v>15</v>
      </c>
      <c r="C2246" s="16" t="n">
        <v>4178</v>
      </c>
      <c r="D2246" s="17" t="s">
        <v>1049</v>
      </c>
      <c r="E2246" s="18" t="s">
        <v>17</v>
      </c>
      <c r="F2246" s="18" t="n">
        <v>1</v>
      </c>
      <c r="G2246" s="19" t="n">
        <v>1540</v>
      </c>
      <c r="H2246" s="19" t="n">
        <v>1540</v>
      </c>
      <c r="I2246" s="18" t="s">
        <v>1029</v>
      </c>
    </row>
    <row r="2247" customFormat="false" ht="31.8" hidden="false" customHeight="true" outlineLevel="0" collapsed="false">
      <c r="A2247" s="20" t="s">
        <v>135</v>
      </c>
      <c r="B2247" s="15" t="s">
        <v>15</v>
      </c>
      <c r="C2247" s="16" t="n">
        <v>4179</v>
      </c>
      <c r="D2247" s="17" t="s">
        <v>1048</v>
      </c>
      <c r="E2247" s="18" t="s">
        <v>17</v>
      </c>
      <c r="F2247" s="18" t="n">
        <v>1</v>
      </c>
      <c r="G2247" s="19" t="n">
        <v>1540</v>
      </c>
      <c r="H2247" s="19" t="n">
        <f aca="false">G2247*F2247</f>
        <v>1540</v>
      </c>
      <c r="I2247" s="18" t="s">
        <v>1029</v>
      </c>
    </row>
    <row r="2248" customFormat="false" ht="31.8" hidden="false" customHeight="true" outlineLevel="0" collapsed="false">
      <c r="A2248" s="20" t="s">
        <v>51</v>
      </c>
      <c r="B2248" s="15" t="s">
        <v>70</v>
      </c>
      <c r="C2248" s="16" t="n">
        <v>4180</v>
      </c>
      <c r="D2248" s="17" t="s">
        <v>1047</v>
      </c>
      <c r="E2248" s="18" t="s">
        <v>17</v>
      </c>
      <c r="F2248" s="18" t="n">
        <v>1</v>
      </c>
      <c r="G2248" s="19" t="n">
        <v>129</v>
      </c>
      <c r="H2248" s="19" t="n">
        <f aca="false">+G2248*F2248</f>
        <v>129</v>
      </c>
      <c r="I2248" s="18" t="s">
        <v>1029</v>
      </c>
    </row>
    <row r="2249" customFormat="false" ht="31.8" hidden="false" customHeight="true" outlineLevel="0" collapsed="false">
      <c r="A2249" s="20" t="s">
        <v>364</v>
      </c>
      <c r="B2249" s="15" t="s">
        <v>15</v>
      </c>
      <c r="C2249" s="16" t="n">
        <v>4181</v>
      </c>
      <c r="D2249" s="17" t="s">
        <v>1050</v>
      </c>
      <c r="E2249" s="18" t="s">
        <v>17</v>
      </c>
      <c r="F2249" s="18" t="n">
        <v>1</v>
      </c>
      <c r="G2249" s="19" t="n">
        <v>512</v>
      </c>
      <c r="H2249" s="19" t="n">
        <f aca="false">G2249*F2249</f>
        <v>512</v>
      </c>
      <c r="I2249" s="18" t="s">
        <v>1029</v>
      </c>
    </row>
    <row r="2250" customFormat="false" ht="31.8" hidden="false" customHeight="true" outlineLevel="0" collapsed="false">
      <c r="A2250" s="25" t="s">
        <v>124</v>
      </c>
      <c r="B2250" s="15" t="s">
        <v>15</v>
      </c>
      <c r="C2250" s="16" t="n">
        <v>4182</v>
      </c>
      <c r="D2250" s="17" t="s">
        <v>1050</v>
      </c>
      <c r="E2250" s="18" t="s">
        <v>17</v>
      </c>
      <c r="F2250" s="18" t="n">
        <v>1</v>
      </c>
      <c r="G2250" s="19" t="n">
        <v>512</v>
      </c>
      <c r="H2250" s="19" t="n">
        <v>512</v>
      </c>
      <c r="I2250" s="18" t="s">
        <v>1029</v>
      </c>
    </row>
    <row r="2251" customFormat="false" ht="31.8" hidden="false" customHeight="true" outlineLevel="0" collapsed="false">
      <c r="A2251" s="20" t="s">
        <v>34</v>
      </c>
      <c r="B2251" s="15" t="s">
        <v>15</v>
      </c>
      <c r="C2251" s="16" t="n">
        <v>4183</v>
      </c>
      <c r="D2251" s="17" t="s">
        <v>1050</v>
      </c>
      <c r="E2251" s="18" t="s">
        <v>17</v>
      </c>
      <c r="F2251" s="18" t="n">
        <v>1</v>
      </c>
      <c r="G2251" s="19" t="n">
        <v>512</v>
      </c>
      <c r="H2251" s="19" t="n">
        <v>512</v>
      </c>
      <c r="I2251" s="18" t="s">
        <v>1029</v>
      </c>
    </row>
    <row r="2252" customFormat="false" ht="31.8" hidden="false" customHeight="true" outlineLevel="0" collapsed="false">
      <c r="A2252" s="20" t="s">
        <v>118</v>
      </c>
      <c r="B2252" s="15" t="s">
        <v>15</v>
      </c>
      <c r="C2252" s="16" t="n">
        <v>4184</v>
      </c>
      <c r="D2252" s="17" t="s">
        <v>1050</v>
      </c>
      <c r="E2252" s="18" t="s">
        <v>17</v>
      </c>
      <c r="F2252" s="18" t="n">
        <v>1</v>
      </c>
      <c r="G2252" s="19" t="n">
        <v>512</v>
      </c>
      <c r="H2252" s="19" t="n">
        <v>512</v>
      </c>
      <c r="I2252" s="18" t="s">
        <v>1029</v>
      </c>
    </row>
    <row r="2253" customFormat="false" ht="31.8" hidden="false" customHeight="true" outlineLevel="0" collapsed="false">
      <c r="A2253" s="20" t="s">
        <v>135</v>
      </c>
      <c r="B2253" s="15" t="s">
        <v>15</v>
      </c>
      <c r="C2253" s="16" t="n">
        <v>4185</v>
      </c>
      <c r="D2253" s="17" t="s">
        <v>1050</v>
      </c>
      <c r="E2253" s="18" t="s">
        <v>17</v>
      </c>
      <c r="F2253" s="18" t="n">
        <v>1</v>
      </c>
      <c r="G2253" s="19" t="n">
        <v>512</v>
      </c>
      <c r="H2253" s="19" t="n">
        <f aca="false">G2253*F2253</f>
        <v>512</v>
      </c>
      <c r="I2253" s="18" t="s">
        <v>1029</v>
      </c>
    </row>
    <row r="2254" customFormat="false" ht="31.8" hidden="false" customHeight="true" outlineLevel="0" collapsed="false">
      <c r="A2254" s="20" t="s">
        <v>127</v>
      </c>
      <c r="B2254" s="15" t="s">
        <v>15</v>
      </c>
      <c r="C2254" s="16" t="n">
        <v>4186</v>
      </c>
      <c r="D2254" s="17" t="s">
        <v>1050</v>
      </c>
      <c r="E2254" s="18" t="s">
        <v>17</v>
      </c>
      <c r="F2254" s="18" t="n">
        <v>1</v>
      </c>
      <c r="G2254" s="19" t="n">
        <v>512</v>
      </c>
      <c r="H2254" s="19" t="n">
        <f aca="false">G2254*F2254</f>
        <v>512</v>
      </c>
      <c r="I2254" s="18" t="s">
        <v>1029</v>
      </c>
    </row>
    <row r="2255" customFormat="false" ht="31.8" hidden="false" customHeight="true" outlineLevel="0" collapsed="false">
      <c r="A2255" s="20" t="s">
        <v>127</v>
      </c>
      <c r="B2255" s="15" t="s">
        <v>15</v>
      </c>
      <c r="C2255" s="16" t="n">
        <v>4187</v>
      </c>
      <c r="D2255" s="17" t="s">
        <v>1050</v>
      </c>
      <c r="E2255" s="18" t="s">
        <v>17</v>
      </c>
      <c r="F2255" s="18" t="n">
        <v>1</v>
      </c>
      <c r="G2255" s="19" t="n">
        <v>512</v>
      </c>
      <c r="H2255" s="19" t="n">
        <f aca="false">G2255*F2255</f>
        <v>512</v>
      </c>
      <c r="I2255" s="18" t="s">
        <v>1029</v>
      </c>
    </row>
    <row r="2256" customFormat="false" ht="31.8" hidden="false" customHeight="true" outlineLevel="0" collapsed="false">
      <c r="A2256" s="20" t="s">
        <v>118</v>
      </c>
      <c r="B2256" s="15" t="s">
        <v>15</v>
      </c>
      <c r="C2256" s="16" t="n">
        <v>4188</v>
      </c>
      <c r="D2256" s="17" t="s">
        <v>1051</v>
      </c>
      <c r="E2256" s="18" t="s">
        <v>17</v>
      </c>
      <c r="F2256" s="18" t="n">
        <v>1</v>
      </c>
      <c r="G2256" s="19" t="n">
        <v>2455</v>
      </c>
      <c r="H2256" s="19" t="n">
        <v>2455</v>
      </c>
      <c r="I2256" s="18" t="s">
        <v>1029</v>
      </c>
    </row>
    <row r="2257" customFormat="false" ht="31.8" hidden="false" customHeight="true" outlineLevel="0" collapsed="false">
      <c r="A2257" s="25" t="s">
        <v>124</v>
      </c>
      <c r="B2257" s="15" t="s">
        <v>15</v>
      </c>
      <c r="C2257" s="16" t="n">
        <v>4189</v>
      </c>
      <c r="D2257" s="17" t="s">
        <v>1052</v>
      </c>
      <c r="E2257" s="18" t="s">
        <v>17</v>
      </c>
      <c r="F2257" s="18" t="n">
        <v>1</v>
      </c>
      <c r="G2257" s="19" t="n">
        <v>925</v>
      </c>
      <c r="H2257" s="19" t="n">
        <v>925</v>
      </c>
      <c r="I2257" s="18" t="s">
        <v>1029</v>
      </c>
    </row>
    <row r="2258" customFormat="false" ht="31.8" hidden="false" customHeight="true" outlineLevel="0" collapsed="false">
      <c r="A2258" s="20" t="s">
        <v>263</v>
      </c>
      <c r="B2258" s="15" t="s">
        <v>15</v>
      </c>
      <c r="C2258" s="16" t="n">
        <v>4190</v>
      </c>
      <c r="D2258" s="17" t="s">
        <v>1052</v>
      </c>
      <c r="E2258" s="18" t="s">
        <v>17</v>
      </c>
      <c r="F2258" s="18" t="n">
        <v>1</v>
      </c>
      <c r="G2258" s="19" t="n">
        <v>925</v>
      </c>
      <c r="H2258" s="19" t="n">
        <f aca="false">G2258*F2258</f>
        <v>925</v>
      </c>
      <c r="I2258" s="18" t="s">
        <v>1029</v>
      </c>
    </row>
    <row r="2259" customFormat="false" ht="31.8" hidden="false" customHeight="true" outlineLevel="0" collapsed="false">
      <c r="A2259" s="25" t="s">
        <v>124</v>
      </c>
      <c r="B2259" s="15" t="s">
        <v>15</v>
      </c>
      <c r="C2259" s="16" t="n">
        <v>4191</v>
      </c>
      <c r="D2259" s="17" t="s">
        <v>1053</v>
      </c>
      <c r="E2259" s="18" t="s">
        <v>17</v>
      </c>
      <c r="F2259" s="18" t="n">
        <v>1</v>
      </c>
      <c r="G2259" s="19" t="n">
        <v>8575</v>
      </c>
      <c r="H2259" s="19" t="n">
        <v>8575</v>
      </c>
      <c r="I2259" s="18" t="s">
        <v>1029</v>
      </c>
    </row>
    <row r="2260" customFormat="false" ht="31.8" hidden="false" customHeight="true" outlineLevel="0" collapsed="false">
      <c r="A2260" s="20" t="s">
        <v>37</v>
      </c>
      <c r="B2260" s="15" t="s">
        <v>15</v>
      </c>
      <c r="C2260" s="16" t="n">
        <v>4192</v>
      </c>
      <c r="D2260" s="17" t="s">
        <v>1054</v>
      </c>
      <c r="E2260" s="18" t="s">
        <v>17</v>
      </c>
      <c r="F2260" s="18" t="n">
        <v>1</v>
      </c>
      <c r="G2260" s="19" t="n">
        <v>6135</v>
      </c>
      <c r="H2260" s="19" t="n">
        <v>6135</v>
      </c>
      <c r="I2260" s="18" t="s">
        <v>1029</v>
      </c>
    </row>
    <row r="2261" customFormat="false" ht="31.8" hidden="false" customHeight="true" outlineLevel="0" collapsed="false">
      <c r="A2261" s="20" t="s">
        <v>135</v>
      </c>
      <c r="B2261" s="15" t="s">
        <v>15</v>
      </c>
      <c r="C2261" s="16" t="n">
        <v>4193</v>
      </c>
      <c r="D2261" s="17" t="s">
        <v>1054</v>
      </c>
      <c r="E2261" s="18" t="s">
        <v>17</v>
      </c>
      <c r="F2261" s="18" t="n">
        <v>1</v>
      </c>
      <c r="G2261" s="19" t="n">
        <v>6135</v>
      </c>
      <c r="H2261" s="19" t="n">
        <f aca="false">G2261*F2261</f>
        <v>6135</v>
      </c>
      <c r="I2261" s="18" t="s">
        <v>1029</v>
      </c>
    </row>
    <row r="2262" customFormat="false" ht="31.8" hidden="false" customHeight="true" outlineLevel="0" collapsed="false">
      <c r="A2262" s="25" t="s">
        <v>124</v>
      </c>
      <c r="B2262" s="15" t="s">
        <v>15</v>
      </c>
      <c r="C2262" s="16" t="n">
        <v>4194</v>
      </c>
      <c r="D2262" s="17" t="s">
        <v>1055</v>
      </c>
      <c r="E2262" s="18" t="s">
        <v>17</v>
      </c>
      <c r="F2262" s="18" t="n">
        <v>1</v>
      </c>
      <c r="G2262" s="19" t="n">
        <v>13763.05</v>
      </c>
      <c r="H2262" s="19" t="n">
        <v>13763.05</v>
      </c>
      <c r="I2262" s="18" t="s">
        <v>1029</v>
      </c>
    </row>
    <row r="2263" customFormat="false" ht="31.8" hidden="false" customHeight="true" outlineLevel="0" collapsed="false">
      <c r="A2263" s="14" t="s">
        <v>14</v>
      </c>
      <c r="B2263" s="15" t="s">
        <v>15</v>
      </c>
      <c r="C2263" s="16" t="n">
        <v>4195</v>
      </c>
      <c r="D2263" s="17" t="s">
        <v>1056</v>
      </c>
      <c r="E2263" s="18" t="s">
        <v>17</v>
      </c>
      <c r="F2263" s="18" t="n">
        <v>1</v>
      </c>
      <c r="G2263" s="19" t="n">
        <v>5000</v>
      </c>
      <c r="H2263" s="19" t="n">
        <f aca="false">G2263*F2263</f>
        <v>5000</v>
      </c>
      <c r="I2263" s="18" t="s">
        <v>1029</v>
      </c>
    </row>
    <row r="2264" customFormat="false" ht="31.8" hidden="false" customHeight="true" outlineLevel="0" collapsed="false">
      <c r="A2264" s="20" t="s">
        <v>322</v>
      </c>
      <c r="B2264" s="15" t="s">
        <v>15</v>
      </c>
      <c r="C2264" s="16" t="n">
        <v>4196</v>
      </c>
      <c r="D2264" s="17" t="s">
        <v>1057</v>
      </c>
      <c r="E2264" s="18" t="s">
        <v>17</v>
      </c>
      <c r="F2264" s="18" t="n">
        <v>1</v>
      </c>
      <c r="G2264" s="19" t="n">
        <v>34002.15</v>
      </c>
      <c r="H2264" s="19" t="n">
        <f aca="false">G2264*F2264</f>
        <v>34002.15</v>
      </c>
      <c r="I2264" s="18" t="s">
        <v>1029</v>
      </c>
    </row>
    <row r="2265" customFormat="false" ht="31.8" hidden="false" customHeight="true" outlineLevel="0" collapsed="false">
      <c r="A2265" s="20" t="s">
        <v>37</v>
      </c>
      <c r="B2265" s="15" t="s">
        <v>52</v>
      </c>
      <c r="C2265" s="16" t="n">
        <v>4197</v>
      </c>
      <c r="D2265" s="17" t="s">
        <v>1058</v>
      </c>
      <c r="E2265" s="18" t="s">
        <v>17</v>
      </c>
      <c r="F2265" s="18" t="n">
        <v>1</v>
      </c>
      <c r="G2265" s="21" t="n">
        <v>4000</v>
      </c>
      <c r="H2265" s="21" t="n">
        <v>4000</v>
      </c>
      <c r="I2265" s="18" t="s">
        <v>1029</v>
      </c>
    </row>
    <row r="2266" customFormat="false" ht="31.8" hidden="false" customHeight="true" outlineLevel="0" collapsed="false">
      <c r="A2266" s="20" t="s">
        <v>34</v>
      </c>
      <c r="B2266" s="15" t="s">
        <v>15</v>
      </c>
      <c r="C2266" s="16" t="n">
        <v>4198</v>
      </c>
      <c r="D2266" s="17" t="s">
        <v>1059</v>
      </c>
      <c r="E2266" s="18" t="s">
        <v>17</v>
      </c>
      <c r="F2266" s="18" t="n">
        <v>1</v>
      </c>
      <c r="G2266" s="19" t="n">
        <v>4500</v>
      </c>
      <c r="H2266" s="19" t="n">
        <v>4500</v>
      </c>
      <c r="I2266" s="18" t="s">
        <v>1029</v>
      </c>
    </row>
    <row r="2267" customFormat="false" ht="31.8" hidden="false" customHeight="true" outlineLevel="0" collapsed="false">
      <c r="A2267" s="20" t="s">
        <v>60</v>
      </c>
      <c r="B2267" s="15" t="s">
        <v>52</v>
      </c>
      <c r="C2267" s="16" t="n">
        <v>4199</v>
      </c>
      <c r="D2267" s="17" t="s">
        <v>1060</v>
      </c>
      <c r="E2267" s="18" t="s">
        <v>17</v>
      </c>
      <c r="F2267" s="18" t="n">
        <v>1</v>
      </c>
      <c r="G2267" s="21" t="n">
        <v>69.66</v>
      </c>
      <c r="H2267" s="21" t="n">
        <f aca="false">G2267*F2267</f>
        <v>69.66</v>
      </c>
      <c r="I2267" s="18" t="s">
        <v>1029</v>
      </c>
    </row>
    <row r="2268" customFormat="false" ht="31.8" hidden="false" customHeight="true" outlineLevel="0" collapsed="false">
      <c r="A2268" s="20" t="s">
        <v>60</v>
      </c>
      <c r="B2268" s="15" t="s">
        <v>52</v>
      </c>
      <c r="C2268" s="16" t="n">
        <v>4200</v>
      </c>
      <c r="D2268" s="17" t="s">
        <v>1060</v>
      </c>
      <c r="E2268" s="18" t="s">
        <v>17</v>
      </c>
      <c r="F2268" s="18" t="n">
        <v>1</v>
      </c>
      <c r="G2268" s="21" t="n">
        <v>69.66</v>
      </c>
      <c r="H2268" s="21" t="n">
        <v>69.66</v>
      </c>
      <c r="I2268" s="18" t="s">
        <v>1029</v>
      </c>
    </row>
    <row r="2269" customFormat="false" ht="31.8" hidden="false" customHeight="true" outlineLevel="0" collapsed="false">
      <c r="A2269" s="20" t="s">
        <v>60</v>
      </c>
      <c r="B2269" s="15" t="s">
        <v>52</v>
      </c>
      <c r="C2269" s="16" t="n">
        <v>4201</v>
      </c>
      <c r="D2269" s="17" t="s">
        <v>1060</v>
      </c>
      <c r="E2269" s="18" t="s">
        <v>17</v>
      </c>
      <c r="F2269" s="18" t="n">
        <v>1</v>
      </c>
      <c r="G2269" s="21" t="n">
        <v>69.66</v>
      </c>
      <c r="H2269" s="21" t="n">
        <v>69.66</v>
      </c>
      <c r="I2269" s="18" t="s">
        <v>1029</v>
      </c>
    </row>
    <row r="2270" customFormat="false" ht="31.8" hidden="false" customHeight="true" outlineLevel="0" collapsed="false">
      <c r="A2270" s="20" t="s">
        <v>60</v>
      </c>
      <c r="B2270" s="15" t="s">
        <v>52</v>
      </c>
      <c r="C2270" s="16" t="n">
        <v>4202</v>
      </c>
      <c r="D2270" s="17" t="s">
        <v>1060</v>
      </c>
      <c r="E2270" s="18" t="s">
        <v>17</v>
      </c>
      <c r="F2270" s="18" t="n">
        <v>1</v>
      </c>
      <c r="G2270" s="21" t="n">
        <v>69.66</v>
      </c>
      <c r="H2270" s="21" t="n">
        <v>69.66</v>
      </c>
      <c r="I2270" s="18" t="s">
        <v>1029</v>
      </c>
    </row>
    <row r="2271" customFormat="false" ht="31.8" hidden="false" customHeight="true" outlineLevel="0" collapsed="false">
      <c r="A2271" s="20" t="s">
        <v>60</v>
      </c>
      <c r="B2271" s="15" t="s">
        <v>52</v>
      </c>
      <c r="C2271" s="16" t="n">
        <v>4203</v>
      </c>
      <c r="D2271" s="17" t="s">
        <v>1060</v>
      </c>
      <c r="E2271" s="18" t="s">
        <v>17</v>
      </c>
      <c r="F2271" s="18" t="n">
        <v>1</v>
      </c>
      <c r="G2271" s="21" t="n">
        <v>69.66</v>
      </c>
      <c r="H2271" s="21" t="n">
        <v>69.66</v>
      </c>
      <c r="I2271" s="18" t="s">
        <v>1029</v>
      </c>
    </row>
    <row r="2272" customFormat="false" ht="31.8" hidden="false" customHeight="true" outlineLevel="0" collapsed="false">
      <c r="A2272" s="20" t="s">
        <v>60</v>
      </c>
      <c r="B2272" s="15" t="s">
        <v>52</v>
      </c>
      <c r="C2272" s="16" t="n">
        <v>4204</v>
      </c>
      <c r="D2272" s="17" t="s">
        <v>1060</v>
      </c>
      <c r="E2272" s="18" t="s">
        <v>17</v>
      </c>
      <c r="F2272" s="18" t="n">
        <v>1</v>
      </c>
      <c r="G2272" s="21" t="n">
        <v>69.66</v>
      </c>
      <c r="H2272" s="21" t="n">
        <v>69.66</v>
      </c>
      <c r="I2272" s="18" t="s">
        <v>1029</v>
      </c>
    </row>
    <row r="2273" customFormat="false" ht="31.8" hidden="false" customHeight="true" outlineLevel="0" collapsed="false">
      <c r="A2273" s="20" t="s">
        <v>60</v>
      </c>
      <c r="B2273" s="15" t="s">
        <v>52</v>
      </c>
      <c r="C2273" s="16" t="n">
        <v>4205</v>
      </c>
      <c r="D2273" s="17" t="s">
        <v>1060</v>
      </c>
      <c r="E2273" s="18" t="s">
        <v>17</v>
      </c>
      <c r="F2273" s="18" t="n">
        <v>1</v>
      </c>
      <c r="G2273" s="21" t="n">
        <v>69.66</v>
      </c>
      <c r="H2273" s="21" t="n">
        <v>69.66</v>
      </c>
      <c r="I2273" s="18" t="s">
        <v>1029</v>
      </c>
    </row>
    <row r="2274" customFormat="false" ht="31.8" hidden="false" customHeight="true" outlineLevel="0" collapsed="false">
      <c r="A2274" s="20" t="s">
        <v>98</v>
      </c>
      <c r="B2274" s="15" t="s">
        <v>52</v>
      </c>
      <c r="C2274" s="16" t="n">
        <v>4206</v>
      </c>
      <c r="D2274" s="17" t="s">
        <v>1060</v>
      </c>
      <c r="E2274" s="18" t="s">
        <v>17</v>
      </c>
      <c r="F2274" s="18" t="n">
        <v>1</v>
      </c>
      <c r="G2274" s="21" t="n">
        <v>69.66</v>
      </c>
      <c r="H2274" s="21" t="n">
        <v>69.66</v>
      </c>
      <c r="I2274" s="18" t="s">
        <v>1029</v>
      </c>
    </row>
    <row r="2275" customFormat="false" ht="31.8" hidden="false" customHeight="true" outlineLevel="0" collapsed="false">
      <c r="A2275" s="20" t="s">
        <v>51</v>
      </c>
      <c r="B2275" s="15" t="s">
        <v>52</v>
      </c>
      <c r="C2275" s="16" t="n">
        <v>4207</v>
      </c>
      <c r="D2275" s="17" t="s">
        <v>1060</v>
      </c>
      <c r="E2275" s="18" t="s">
        <v>17</v>
      </c>
      <c r="F2275" s="18" t="n">
        <v>1</v>
      </c>
      <c r="G2275" s="21" t="n">
        <v>69.66</v>
      </c>
      <c r="H2275" s="21" t="n">
        <f aca="false">+G2275*F2275</f>
        <v>69.66</v>
      </c>
      <c r="I2275" s="18" t="s">
        <v>1029</v>
      </c>
    </row>
    <row r="2276" customFormat="false" ht="31.8" hidden="false" customHeight="true" outlineLevel="0" collapsed="false">
      <c r="A2276" s="20" t="s">
        <v>98</v>
      </c>
      <c r="B2276" s="15" t="s">
        <v>52</v>
      </c>
      <c r="C2276" s="16" t="n">
        <v>4208</v>
      </c>
      <c r="D2276" s="17" t="s">
        <v>1060</v>
      </c>
      <c r="E2276" s="18" t="s">
        <v>17</v>
      </c>
      <c r="F2276" s="18" t="n">
        <v>1</v>
      </c>
      <c r="G2276" s="21" t="n">
        <v>69.66</v>
      </c>
      <c r="H2276" s="21" t="n">
        <v>69.66</v>
      </c>
      <c r="I2276" s="18" t="s">
        <v>1029</v>
      </c>
    </row>
    <row r="2277" customFormat="false" ht="31.8" hidden="false" customHeight="true" outlineLevel="0" collapsed="false">
      <c r="A2277" s="20" t="s">
        <v>121</v>
      </c>
      <c r="B2277" s="15" t="s">
        <v>49</v>
      </c>
      <c r="C2277" s="16" t="n">
        <v>4209</v>
      </c>
      <c r="D2277" s="17" t="s">
        <v>1061</v>
      </c>
      <c r="E2277" s="18" t="s">
        <v>17</v>
      </c>
      <c r="F2277" s="18" t="n">
        <v>1</v>
      </c>
      <c r="G2277" s="19" t="n">
        <v>49</v>
      </c>
      <c r="H2277" s="19" t="n">
        <v>49</v>
      </c>
      <c r="I2277" s="18" t="s">
        <v>1029</v>
      </c>
    </row>
    <row r="2278" customFormat="false" ht="31.8" hidden="false" customHeight="true" outlineLevel="0" collapsed="false">
      <c r="A2278" s="20" t="s">
        <v>343</v>
      </c>
      <c r="B2278" s="15" t="s">
        <v>49</v>
      </c>
      <c r="C2278" s="16" t="n">
        <v>4210</v>
      </c>
      <c r="D2278" s="17" t="s">
        <v>1061</v>
      </c>
      <c r="E2278" s="18" t="s">
        <v>17</v>
      </c>
      <c r="F2278" s="18" t="n">
        <v>1</v>
      </c>
      <c r="G2278" s="19" t="n">
        <v>49</v>
      </c>
      <c r="H2278" s="19" t="n">
        <v>49</v>
      </c>
      <c r="I2278" s="18" t="s">
        <v>1029</v>
      </c>
    </row>
    <row r="2279" customFormat="false" ht="31.8" hidden="false" customHeight="true" outlineLevel="0" collapsed="false">
      <c r="A2279" s="25" t="s">
        <v>124</v>
      </c>
      <c r="B2279" s="15" t="s">
        <v>49</v>
      </c>
      <c r="C2279" s="16" t="n">
        <v>4211</v>
      </c>
      <c r="D2279" s="17" t="s">
        <v>1061</v>
      </c>
      <c r="E2279" s="18" t="s">
        <v>17</v>
      </c>
      <c r="F2279" s="18" t="n">
        <v>1</v>
      </c>
      <c r="G2279" s="19" t="n">
        <v>49</v>
      </c>
      <c r="H2279" s="19" t="n">
        <v>49</v>
      </c>
      <c r="I2279" s="18" t="s">
        <v>1029</v>
      </c>
    </row>
    <row r="2280" customFormat="false" ht="31.8" hidden="false" customHeight="true" outlineLevel="0" collapsed="false">
      <c r="A2280" s="20" t="s">
        <v>98</v>
      </c>
      <c r="B2280" s="15" t="s">
        <v>49</v>
      </c>
      <c r="C2280" s="16" t="n">
        <v>4212</v>
      </c>
      <c r="D2280" s="17" t="s">
        <v>1061</v>
      </c>
      <c r="E2280" s="18" t="s">
        <v>17</v>
      </c>
      <c r="F2280" s="18" t="n">
        <v>1</v>
      </c>
      <c r="G2280" s="19" t="n">
        <v>49</v>
      </c>
      <c r="H2280" s="19" t="n">
        <v>49</v>
      </c>
      <c r="I2280" s="18" t="s">
        <v>1029</v>
      </c>
    </row>
    <row r="2281" customFormat="false" ht="31.8" hidden="false" customHeight="true" outlineLevel="0" collapsed="false">
      <c r="A2281" s="20" t="s">
        <v>60</v>
      </c>
      <c r="B2281" s="15" t="s">
        <v>49</v>
      </c>
      <c r="C2281" s="16" t="n">
        <v>4213</v>
      </c>
      <c r="D2281" s="17" t="s">
        <v>1061</v>
      </c>
      <c r="E2281" s="18" t="s">
        <v>17</v>
      </c>
      <c r="F2281" s="18" t="n">
        <v>1</v>
      </c>
      <c r="G2281" s="19" t="n">
        <v>49</v>
      </c>
      <c r="H2281" s="19" t="n">
        <v>49</v>
      </c>
      <c r="I2281" s="18" t="s">
        <v>1029</v>
      </c>
    </row>
    <row r="2282" customFormat="false" ht="31.8" hidden="false" customHeight="true" outlineLevel="0" collapsed="false">
      <c r="A2282" s="20" t="s">
        <v>98</v>
      </c>
      <c r="B2282" s="15" t="s">
        <v>52</v>
      </c>
      <c r="C2282" s="16" t="n">
        <v>4214</v>
      </c>
      <c r="D2282" s="17" t="s">
        <v>1062</v>
      </c>
      <c r="E2282" s="18" t="s">
        <v>17</v>
      </c>
      <c r="F2282" s="18" t="n">
        <v>1</v>
      </c>
      <c r="G2282" s="21" t="n">
        <v>1789</v>
      </c>
      <c r="H2282" s="21" t="n">
        <v>1789</v>
      </c>
      <c r="I2282" s="18" t="s">
        <v>1029</v>
      </c>
    </row>
    <row r="2283" customFormat="false" ht="31.8" hidden="false" customHeight="true" outlineLevel="0" collapsed="false">
      <c r="A2283" s="20" t="s">
        <v>60</v>
      </c>
      <c r="B2283" s="15" t="s">
        <v>52</v>
      </c>
      <c r="C2283" s="16" t="n">
        <v>4215</v>
      </c>
      <c r="D2283" s="17" t="s">
        <v>1062</v>
      </c>
      <c r="E2283" s="18" t="s">
        <v>17</v>
      </c>
      <c r="F2283" s="18" t="n">
        <v>1</v>
      </c>
      <c r="G2283" s="21" t="n">
        <v>1789</v>
      </c>
      <c r="H2283" s="21" t="n">
        <v>1789</v>
      </c>
      <c r="I2283" s="18" t="s">
        <v>1029</v>
      </c>
    </row>
    <row r="2284" customFormat="false" ht="31.8" hidden="false" customHeight="true" outlineLevel="0" collapsed="false">
      <c r="A2284" s="20" t="s">
        <v>322</v>
      </c>
      <c r="B2284" s="15" t="s">
        <v>52</v>
      </c>
      <c r="C2284" s="16" t="n">
        <v>4216</v>
      </c>
      <c r="D2284" s="17" t="s">
        <v>1063</v>
      </c>
      <c r="E2284" s="18" t="s">
        <v>17</v>
      </c>
      <c r="F2284" s="18" t="n">
        <v>1</v>
      </c>
      <c r="G2284" s="21" t="n">
        <v>259</v>
      </c>
      <c r="H2284" s="21" t="n">
        <v>259</v>
      </c>
      <c r="I2284" s="18" t="s">
        <v>1029</v>
      </c>
    </row>
    <row r="2285" customFormat="false" ht="31.8" hidden="false" customHeight="true" outlineLevel="0" collapsed="false">
      <c r="A2285" s="20" t="s">
        <v>51</v>
      </c>
      <c r="B2285" s="15" t="s">
        <v>52</v>
      </c>
      <c r="C2285" s="16" t="n">
        <v>4217</v>
      </c>
      <c r="D2285" s="17" t="s">
        <v>1063</v>
      </c>
      <c r="E2285" s="18" t="s">
        <v>17</v>
      </c>
      <c r="F2285" s="18" t="n">
        <v>1</v>
      </c>
      <c r="G2285" s="21" t="n">
        <v>259</v>
      </c>
      <c r="H2285" s="21" t="n">
        <v>259</v>
      </c>
      <c r="I2285" s="18" t="s">
        <v>1029</v>
      </c>
    </row>
    <row r="2286" customFormat="false" ht="31.8" hidden="false" customHeight="true" outlineLevel="0" collapsed="false">
      <c r="A2286" s="20" t="s">
        <v>182</v>
      </c>
      <c r="B2286" s="15" t="s">
        <v>52</v>
      </c>
      <c r="C2286" s="16" t="n">
        <v>4218</v>
      </c>
      <c r="D2286" s="17" t="s">
        <v>1063</v>
      </c>
      <c r="E2286" s="18" t="s">
        <v>17</v>
      </c>
      <c r="F2286" s="18" t="n">
        <v>1</v>
      </c>
      <c r="G2286" s="21" t="n">
        <v>259</v>
      </c>
      <c r="H2286" s="21" t="n">
        <f aca="false">+F2286*G2286</f>
        <v>259</v>
      </c>
      <c r="I2286" s="18" t="s">
        <v>1029</v>
      </c>
    </row>
    <row r="2287" customFormat="false" ht="31.8" hidden="false" customHeight="true" outlineLevel="0" collapsed="false">
      <c r="A2287" s="20" t="s">
        <v>248</v>
      </c>
      <c r="B2287" s="15" t="s">
        <v>52</v>
      </c>
      <c r="C2287" s="16" t="n">
        <v>4219</v>
      </c>
      <c r="D2287" s="17" t="s">
        <v>1063</v>
      </c>
      <c r="E2287" s="18" t="s">
        <v>17</v>
      </c>
      <c r="F2287" s="18" t="n">
        <v>1</v>
      </c>
      <c r="G2287" s="21" t="n">
        <v>259</v>
      </c>
      <c r="H2287" s="21" t="n">
        <f aca="false">G2287*F2287</f>
        <v>259</v>
      </c>
      <c r="I2287" s="18" t="s">
        <v>1029</v>
      </c>
    </row>
    <row r="2288" customFormat="false" ht="31.8" hidden="false" customHeight="true" outlineLevel="0" collapsed="false">
      <c r="A2288" s="20" t="s">
        <v>248</v>
      </c>
      <c r="B2288" s="15" t="s">
        <v>52</v>
      </c>
      <c r="C2288" s="16" t="n">
        <v>4220</v>
      </c>
      <c r="D2288" s="17" t="s">
        <v>1064</v>
      </c>
      <c r="E2288" s="18" t="s">
        <v>17</v>
      </c>
      <c r="F2288" s="18" t="n">
        <v>1</v>
      </c>
      <c r="G2288" s="21" t="n">
        <v>280</v>
      </c>
      <c r="H2288" s="21" t="n">
        <f aca="false">G2288*F2288</f>
        <v>280</v>
      </c>
      <c r="I2288" s="18" t="s">
        <v>1029</v>
      </c>
    </row>
    <row r="2289" customFormat="false" ht="31.8" hidden="false" customHeight="true" outlineLevel="0" collapsed="false">
      <c r="A2289" s="20" t="s">
        <v>237</v>
      </c>
      <c r="B2289" s="15" t="s">
        <v>52</v>
      </c>
      <c r="C2289" s="16" t="n">
        <v>4221</v>
      </c>
      <c r="D2289" s="17" t="s">
        <v>1065</v>
      </c>
      <c r="E2289" s="18" t="s">
        <v>17</v>
      </c>
      <c r="F2289" s="18" t="n">
        <v>1</v>
      </c>
      <c r="G2289" s="21" t="n">
        <v>800</v>
      </c>
      <c r="H2289" s="21" t="n">
        <v>800</v>
      </c>
      <c r="I2289" s="18" t="s">
        <v>1029</v>
      </c>
    </row>
    <row r="2290" customFormat="false" ht="31.8" hidden="false" customHeight="true" outlineLevel="0" collapsed="false">
      <c r="A2290" s="20" t="s">
        <v>67</v>
      </c>
      <c r="B2290" s="15" t="s">
        <v>52</v>
      </c>
      <c r="C2290" s="16" t="n">
        <v>4222</v>
      </c>
      <c r="D2290" s="17" t="s">
        <v>1065</v>
      </c>
      <c r="E2290" s="18" t="s">
        <v>17</v>
      </c>
      <c r="F2290" s="18" t="n">
        <v>1</v>
      </c>
      <c r="G2290" s="21" t="n">
        <v>800</v>
      </c>
      <c r="H2290" s="21" t="n">
        <f aca="false">+G2290*F2290</f>
        <v>800</v>
      </c>
      <c r="I2290" s="18" t="s">
        <v>1029</v>
      </c>
    </row>
    <row r="2291" customFormat="false" ht="31.8" hidden="false" customHeight="true" outlineLevel="0" collapsed="false">
      <c r="A2291" s="20" t="s">
        <v>119</v>
      </c>
      <c r="B2291" s="15" t="s">
        <v>52</v>
      </c>
      <c r="C2291" s="16" t="n">
        <v>4223</v>
      </c>
      <c r="D2291" s="17" t="s">
        <v>1066</v>
      </c>
      <c r="E2291" s="18" t="s">
        <v>17</v>
      </c>
      <c r="F2291" s="18" t="n">
        <v>1</v>
      </c>
      <c r="G2291" s="21" t="n">
        <v>3200</v>
      </c>
      <c r="H2291" s="21" t="n">
        <v>3200</v>
      </c>
      <c r="I2291" s="18" t="s">
        <v>1021</v>
      </c>
    </row>
    <row r="2292" customFormat="false" ht="31.8" hidden="false" customHeight="true" outlineLevel="0" collapsed="false">
      <c r="A2292" s="20" t="s">
        <v>98</v>
      </c>
      <c r="B2292" s="15" t="s">
        <v>52</v>
      </c>
      <c r="C2292" s="16" t="n">
        <v>4224</v>
      </c>
      <c r="D2292" s="17" t="s">
        <v>1067</v>
      </c>
      <c r="E2292" s="18" t="s">
        <v>17</v>
      </c>
      <c r="F2292" s="18" t="n">
        <v>1</v>
      </c>
      <c r="G2292" s="21" t="n">
        <v>349.9</v>
      </c>
      <c r="H2292" s="21" t="n">
        <v>349.9</v>
      </c>
      <c r="I2292" s="18" t="s">
        <v>1029</v>
      </c>
    </row>
    <row r="2293" customFormat="false" ht="31.8" hidden="false" customHeight="true" outlineLevel="0" collapsed="false">
      <c r="A2293" s="20" t="s">
        <v>98</v>
      </c>
      <c r="B2293" s="15" t="s">
        <v>52</v>
      </c>
      <c r="C2293" s="16" t="n">
        <v>4225</v>
      </c>
      <c r="D2293" s="17" t="s">
        <v>1067</v>
      </c>
      <c r="E2293" s="18" t="s">
        <v>17</v>
      </c>
      <c r="F2293" s="18" t="n">
        <v>1</v>
      </c>
      <c r="G2293" s="21" t="n">
        <v>349.9</v>
      </c>
      <c r="H2293" s="21" t="n">
        <v>349.9</v>
      </c>
      <c r="I2293" s="18" t="s">
        <v>1029</v>
      </c>
    </row>
    <row r="2294" customFormat="false" ht="31.8" hidden="false" customHeight="true" outlineLevel="0" collapsed="false">
      <c r="A2294" s="20" t="s">
        <v>67</v>
      </c>
      <c r="B2294" s="15" t="s">
        <v>52</v>
      </c>
      <c r="C2294" s="16" t="n">
        <v>4226</v>
      </c>
      <c r="D2294" s="17" t="s">
        <v>1064</v>
      </c>
      <c r="E2294" s="18" t="s">
        <v>17</v>
      </c>
      <c r="F2294" s="18" t="n">
        <v>1</v>
      </c>
      <c r="G2294" s="21" t="n">
        <v>280</v>
      </c>
      <c r="H2294" s="21" t="n">
        <f aca="false">G2294*F2294</f>
        <v>280</v>
      </c>
      <c r="I2294" s="18" t="s">
        <v>1029</v>
      </c>
    </row>
    <row r="2295" customFormat="false" ht="31.8" hidden="false" customHeight="true" outlineLevel="0" collapsed="false">
      <c r="A2295" s="20" t="s">
        <v>67</v>
      </c>
      <c r="B2295" s="15" t="s">
        <v>52</v>
      </c>
      <c r="C2295" s="16" t="n">
        <v>4227</v>
      </c>
      <c r="D2295" s="17" t="s">
        <v>1064</v>
      </c>
      <c r="E2295" s="18" t="s">
        <v>17</v>
      </c>
      <c r="F2295" s="18" t="n">
        <v>1</v>
      </c>
      <c r="G2295" s="21" t="n">
        <v>280</v>
      </c>
      <c r="H2295" s="21" t="n">
        <f aca="false">G2295*F2295</f>
        <v>280</v>
      </c>
      <c r="I2295" s="18" t="s">
        <v>1029</v>
      </c>
    </row>
    <row r="2296" customFormat="false" ht="31.8" hidden="false" customHeight="true" outlineLevel="0" collapsed="false">
      <c r="A2296" s="20" t="s">
        <v>67</v>
      </c>
      <c r="B2296" s="15" t="s">
        <v>52</v>
      </c>
      <c r="C2296" s="16" t="n">
        <v>4228</v>
      </c>
      <c r="D2296" s="17" t="s">
        <v>1063</v>
      </c>
      <c r="E2296" s="18" t="s">
        <v>17</v>
      </c>
      <c r="F2296" s="18" t="n">
        <v>1</v>
      </c>
      <c r="G2296" s="21" t="n">
        <v>259</v>
      </c>
      <c r="H2296" s="21" t="n">
        <f aca="false">G2296*F2296</f>
        <v>259</v>
      </c>
      <c r="I2296" s="18" t="s">
        <v>1029</v>
      </c>
    </row>
    <row r="2297" customFormat="false" ht="31.8" hidden="false" customHeight="true" outlineLevel="0" collapsed="false">
      <c r="A2297" s="20" t="s">
        <v>30</v>
      </c>
      <c r="B2297" s="15" t="s">
        <v>52</v>
      </c>
      <c r="C2297" s="16" t="n">
        <v>4229</v>
      </c>
      <c r="D2297" s="17" t="s">
        <v>1064</v>
      </c>
      <c r="E2297" s="18" t="s">
        <v>17</v>
      </c>
      <c r="F2297" s="18" t="n">
        <v>1</v>
      </c>
      <c r="G2297" s="21" t="n">
        <v>280</v>
      </c>
      <c r="H2297" s="21" t="n">
        <f aca="false">G2297*F2297</f>
        <v>280</v>
      </c>
      <c r="I2297" s="18" t="s">
        <v>1029</v>
      </c>
    </row>
    <row r="2298" customFormat="false" ht="31.8" hidden="false" customHeight="true" outlineLevel="0" collapsed="false">
      <c r="A2298" s="20" t="s">
        <v>182</v>
      </c>
      <c r="B2298" s="15" t="s">
        <v>52</v>
      </c>
      <c r="C2298" s="16" t="n">
        <v>4230</v>
      </c>
      <c r="D2298" s="17" t="s">
        <v>1064</v>
      </c>
      <c r="E2298" s="18" t="s">
        <v>17</v>
      </c>
      <c r="F2298" s="18" t="n">
        <v>1</v>
      </c>
      <c r="G2298" s="21" t="n">
        <v>280</v>
      </c>
      <c r="H2298" s="21" t="n">
        <f aca="false">+F2298*G2298</f>
        <v>280</v>
      </c>
      <c r="I2298" s="18" t="s">
        <v>1029</v>
      </c>
    </row>
    <row r="2299" customFormat="false" ht="31.8" hidden="false" customHeight="true" outlineLevel="0" collapsed="false">
      <c r="A2299" s="20" t="s">
        <v>98</v>
      </c>
      <c r="B2299" s="15" t="s">
        <v>52</v>
      </c>
      <c r="C2299" s="16" t="n">
        <v>4231</v>
      </c>
      <c r="D2299" s="17" t="s">
        <v>1068</v>
      </c>
      <c r="E2299" s="18" t="s">
        <v>17</v>
      </c>
      <c r="F2299" s="18" t="n">
        <v>1</v>
      </c>
      <c r="G2299" s="21" t="n">
        <v>1249.7</v>
      </c>
      <c r="H2299" s="21" t="n">
        <v>1249.7</v>
      </c>
      <c r="I2299" s="18" t="s">
        <v>1029</v>
      </c>
    </row>
    <row r="2300" customFormat="false" ht="31.8" hidden="false" customHeight="true" outlineLevel="0" collapsed="false">
      <c r="A2300" s="20" t="s">
        <v>365</v>
      </c>
      <c r="B2300" s="15" t="s">
        <v>70</v>
      </c>
      <c r="C2300" s="16" t="n">
        <v>4232</v>
      </c>
      <c r="D2300" s="17" t="s">
        <v>1069</v>
      </c>
      <c r="E2300" s="18" t="s">
        <v>17</v>
      </c>
      <c r="F2300" s="18" t="n">
        <v>1</v>
      </c>
      <c r="G2300" s="19" t="n">
        <v>109</v>
      </c>
      <c r="H2300" s="19" t="n">
        <f aca="false">G2300*F2300</f>
        <v>109</v>
      </c>
      <c r="I2300" s="18" t="s">
        <v>1029</v>
      </c>
    </row>
    <row r="2301" customFormat="false" ht="31.8" hidden="false" customHeight="true" outlineLevel="0" collapsed="false">
      <c r="A2301" s="20" t="s">
        <v>37</v>
      </c>
      <c r="B2301" s="15" t="s">
        <v>52</v>
      </c>
      <c r="C2301" s="16" t="n">
        <v>4236</v>
      </c>
      <c r="D2301" s="17" t="s">
        <v>1070</v>
      </c>
      <c r="E2301" s="18" t="s">
        <v>17</v>
      </c>
      <c r="F2301" s="18" t="n">
        <v>1</v>
      </c>
      <c r="G2301" s="21" t="n">
        <v>4980</v>
      </c>
      <c r="H2301" s="21" t="n">
        <v>4980</v>
      </c>
      <c r="I2301" s="18" t="s">
        <v>1029</v>
      </c>
    </row>
    <row r="2302" customFormat="false" ht="31.8" hidden="false" customHeight="true" outlineLevel="0" collapsed="false">
      <c r="A2302" s="20" t="s">
        <v>119</v>
      </c>
      <c r="B2302" s="15" t="s">
        <v>49</v>
      </c>
      <c r="C2302" s="16" t="n">
        <v>4237</v>
      </c>
      <c r="D2302" s="17" t="s">
        <v>1071</v>
      </c>
      <c r="E2302" s="18" t="s">
        <v>17</v>
      </c>
      <c r="F2302" s="18" t="n">
        <v>1</v>
      </c>
      <c r="G2302" s="19" t="n">
        <v>536</v>
      </c>
      <c r="H2302" s="19" t="n">
        <f aca="false">G2302*F2302</f>
        <v>536</v>
      </c>
      <c r="I2302" s="18" t="s">
        <v>1029</v>
      </c>
    </row>
    <row r="2303" customFormat="false" ht="31.8" hidden="false" customHeight="true" outlineLevel="0" collapsed="false">
      <c r="A2303" s="20" t="s">
        <v>811</v>
      </c>
      <c r="B2303" s="15" t="s">
        <v>70</v>
      </c>
      <c r="C2303" s="16" t="n">
        <v>4238</v>
      </c>
      <c r="D2303" s="17" t="s">
        <v>849</v>
      </c>
      <c r="E2303" s="18" t="s">
        <v>17</v>
      </c>
      <c r="F2303" s="18" t="n">
        <v>1</v>
      </c>
      <c r="G2303" s="19" t="n">
        <v>689</v>
      </c>
      <c r="H2303" s="19" t="n">
        <f aca="false">G2303*F2303</f>
        <v>689</v>
      </c>
      <c r="I2303" s="18" t="s">
        <v>794</v>
      </c>
    </row>
    <row r="2304" customFormat="false" ht="31.8" hidden="false" customHeight="true" outlineLevel="0" collapsed="false">
      <c r="A2304" s="20" t="s">
        <v>127</v>
      </c>
      <c r="B2304" s="15" t="s">
        <v>70</v>
      </c>
      <c r="C2304" s="16" t="n">
        <v>4239</v>
      </c>
      <c r="D2304" s="17" t="s">
        <v>849</v>
      </c>
      <c r="E2304" s="18" t="s">
        <v>17</v>
      </c>
      <c r="F2304" s="18" t="n">
        <v>1</v>
      </c>
      <c r="G2304" s="19" t="n">
        <v>689</v>
      </c>
      <c r="H2304" s="19" t="n">
        <f aca="false">G2304*F2304</f>
        <v>689</v>
      </c>
      <c r="I2304" s="18" t="s">
        <v>794</v>
      </c>
    </row>
    <row r="2305" customFormat="false" ht="31.8" hidden="false" customHeight="true" outlineLevel="0" collapsed="false">
      <c r="A2305" s="20" t="s">
        <v>127</v>
      </c>
      <c r="B2305" s="15" t="s">
        <v>15</v>
      </c>
      <c r="C2305" s="16" t="n">
        <v>4240</v>
      </c>
      <c r="D2305" s="17" t="s">
        <v>1072</v>
      </c>
      <c r="E2305" s="18" t="s">
        <v>17</v>
      </c>
      <c r="F2305" s="18" t="n">
        <v>1</v>
      </c>
      <c r="G2305" s="19" t="n">
        <v>6995</v>
      </c>
      <c r="H2305" s="19" t="n">
        <f aca="false">G2305*F2305</f>
        <v>6995</v>
      </c>
      <c r="I2305" s="18" t="s">
        <v>794</v>
      </c>
    </row>
    <row r="2306" customFormat="false" ht="31.8" hidden="false" customHeight="true" outlineLevel="0" collapsed="false">
      <c r="A2306" s="20" t="s">
        <v>811</v>
      </c>
      <c r="B2306" s="15" t="s">
        <v>15</v>
      </c>
      <c r="C2306" s="16" t="n">
        <v>4241</v>
      </c>
      <c r="D2306" s="17" t="s">
        <v>1073</v>
      </c>
      <c r="E2306" s="18" t="s">
        <v>17</v>
      </c>
      <c r="F2306" s="18" t="n">
        <v>1</v>
      </c>
      <c r="G2306" s="19" t="n">
        <v>650</v>
      </c>
      <c r="H2306" s="19" t="n">
        <f aca="false">G2306*F2306</f>
        <v>650</v>
      </c>
      <c r="I2306" s="18" t="s">
        <v>794</v>
      </c>
    </row>
    <row r="2307" customFormat="false" ht="31.8" hidden="false" customHeight="true" outlineLevel="0" collapsed="false">
      <c r="A2307" s="20" t="s">
        <v>709</v>
      </c>
      <c r="B2307" s="15" t="s">
        <v>15</v>
      </c>
      <c r="C2307" s="16" t="n">
        <v>4242</v>
      </c>
      <c r="D2307" s="17" t="s">
        <v>1074</v>
      </c>
      <c r="E2307" s="18" t="s">
        <v>17</v>
      </c>
      <c r="F2307" s="18" t="n">
        <v>1</v>
      </c>
      <c r="G2307" s="19" t="n">
        <v>340</v>
      </c>
      <c r="H2307" s="19" t="n">
        <f aca="false">G2307*F2307</f>
        <v>340</v>
      </c>
      <c r="I2307" s="18" t="s">
        <v>794</v>
      </c>
    </row>
    <row r="2308" customFormat="false" ht="31.8" hidden="false" customHeight="true" outlineLevel="0" collapsed="false">
      <c r="A2308" s="20" t="s">
        <v>709</v>
      </c>
      <c r="B2308" s="15" t="s">
        <v>15</v>
      </c>
      <c r="C2308" s="16" t="n">
        <v>4243</v>
      </c>
      <c r="D2308" s="17" t="s">
        <v>1075</v>
      </c>
      <c r="E2308" s="18" t="s">
        <v>17</v>
      </c>
      <c r="F2308" s="18" t="n">
        <v>1</v>
      </c>
      <c r="G2308" s="19" t="n">
        <v>300</v>
      </c>
      <c r="H2308" s="19" t="n">
        <f aca="false">G2308*F2308</f>
        <v>300</v>
      </c>
      <c r="I2308" s="18" t="s">
        <v>794</v>
      </c>
    </row>
    <row r="2309" customFormat="false" ht="31.8" hidden="false" customHeight="true" outlineLevel="0" collapsed="false">
      <c r="A2309" s="20" t="s">
        <v>811</v>
      </c>
      <c r="B2309" s="15" t="s">
        <v>15</v>
      </c>
      <c r="C2309" s="16" t="n">
        <v>4244</v>
      </c>
      <c r="D2309" s="17" t="s">
        <v>1076</v>
      </c>
      <c r="E2309" s="18" t="s">
        <v>17</v>
      </c>
      <c r="F2309" s="18" t="n">
        <v>1</v>
      </c>
      <c r="G2309" s="19" t="n">
        <v>300</v>
      </c>
      <c r="H2309" s="19" t="n">
        <f aca="false">G2309*F2309</f>
        <v>300</v>
      </c>
      <c r="I2309" s="18" t="s">
        <v>794</v>
      </c>
    </row>
    <row r="2310" customFormat="false" ht="31.8" hidden="false" customHeight="true" outlineLevel="0" collapsed="false">
      <c r="A2310" s="20" t="s">
        <v>811</v>
      </c>
      <c r="B2310" s="15" t="s">
        <v>15</v>
      </c>
      <c r="C2310" s="16" t="n">
        <v>4245</v>
      </c>
      <c r="D2310" s="17" t="s">
        <v>1077</v>
      </c>
      <c r="E2310" s="18" t="s">
        <v>17</v>
      </c>
      <c r="F2310" s="18" t="n">
        <v>1</v>
      </c>
      <c r="G2310" s="19" t="n">
        <v>300</v>
      </c>
      <c r="H2310" s="19" t="n">
        <f aca="false">G2310*F2310</f>
        <v>300</v>
      </c>
      <c r="I2310" s="18" t="s">
        <v>794</v>
      </c>
    </row>
    <row r="2311" customFormat="false" ht="31.8" hidden="false" customHeight="true" outlineLevel="0" collapsed="false">
      <c r="A2311" s="20" t="s">
        <v>709</v>
      </c>
      <c r="B2311" s="15" t="s">
        <v>52</v>
      </c>
      <c r="C2311" s="16" t="n">
        <v>4246</v>
      </c>
      <c r="D2311" s="17" t="s">
        <v>1078</v>
      </c>
      <c r="E2311" s="18" t="s">
        <v>17</v>
      </c>
      <c r="F2311" s="18" t="n">
        <v>1</v>
      </c>
      <c r="G2311" s="21" t="n">
        <v>4375</v>
      </c>
      <c r="H2311" s="21" t="n">
        <f aca="false">G2311*F2311</f>
        <v>4375</v>
      </c>
      <c r="I2311" s="18" t="s">
        <v>794</v>
      </c>
    </row>
    <row r="2312" customFormat="false" ht="31.8" hidden="false" customHeight="true" outlineLevel="0" collapsed="false">
      <c r="A2312" s="20" t="s">
        <v>709</v>
      </c>
      <c r="B2312" s="15" t="s">
        <v>52</v>
      </c>
      <c r="C2312" s="16" t="n">
        <v>4247</v>
      </c>
      <c r="D2312" s="17" t="s">
        <v>1078</v>
      </c>
      <c r="E2312" s="18" t="s">
        <v>17</v>
      </c>
      <c r="F2312" s="18" t="n">
        <v>1</v>
      </c>
      <c r="G2312" s="21" t="n">
        <v>4375</v>
      </c>
      <c r="H2312" s="21" t="n">
        <f aca="false">G2312*F2312</f>
        <v>4375</v>
      </c>
      <c r="I2312" s="18" t="s">
        <v>794</v>
      </c>
    </row>
    <row r="2313" customFormat="false" ht="31.8" hidden="false" customHeight="true" outlineLevel="0" collapsed="false">
      <c r="A2313" s="20" t="s">
        <v>811</v>
      </c>
      <c r="B2313" s="15" t="s">
        <v>52</v>
      </c>
      <c r="C2313" s="16" t="n">
        <v>4248</v>
      </c>
      <c r="D2313" s="17" t="s">
        <v>1079</v>
      </c>
      <c r="E2313" s="18" t="s">
        <v>17</v>
      </c>
      <c r="F2313" s="18" t="n">
        <v>1</v>
      </c>
      <c r="G2313" s="21" t="n">
        <v>850</v>
      </c>
      <c r="H2313" s="21" t="n">
        <f aca="false">G2313*F2313</f>
        <v>850</v>
      </c>
      <c r="I2313" s="18" t="s">
        <v>794</v>
      </c>
    </row>
    <row r="2314" customFormat="false" ht="31.8" hidden="false" customHeight="true" outlineLevel="0" collapsed="false">
      <c r="A2314" s="20" t="s">
        <v>709</v>
      </c>
      <c r="B2314" s="15" t="s">
        <v>25</v>
      </c>
      <c r="C2314" s="16" t="n">
        <v>4249</v>
      </c>
      <c r="D2314" s="17" t="s">
        <v>1080</v>
      </c>
      <c r="E2314" s="18" t="s">
        <v>17</v>
      </c>
      <c r="F2314" s="18" t="n">
        <v>1</v>
      </c>
      <c r="G2314" s="19" t="n">
        <v>1800</v>
      </c>
      <c r="H2314" s="19" t="n">
        <f aca="false">G2314*F2314</f>
        <v>1800</v>
      </c>
      <c r="I2314" s="18" t="s">
        <v>794</v>
      </c>
    </row>
    <row r="2315" customFormat="false" ht="31.8" hidden="false" customHeight="true" outlineLevel="0" collapsed="false">
      <c r="A2315" s="20" t="s">
        <v>811</v>
      </c>
      <c r="B2315" s="15" t="s">
        <v>15</v>
      </c>
      <c r="C2315" s="16" t="n">
        <v>4250</v>
      </c>
      <c r="D2315" s="17" t="s">
        <v>1081</v>
      </c>
      <c r="E2315" s="18" t="s">
        <v>17</v>
      </c>
      <c r="F2315" s="18" t="n">
        <v>1</v>
      </c>
      <c r="G2315" s="19" t="n">
        <v>5384</v>
      </c>
      <c r="H2315" s="19" t="n">
        <f aca="false">G2315*F2315</f>
        <v>5384</v>
      </c>
      <c r="I2315" s="18" t="s">
        <v>794</v>
      </c>
    </row>
    <row r="2316" customFormat="false" ht="31.8" hidden="false" customHeight="true" outlineLevel="0" collapsed="false">
      <c r="A2316" s="20" t="s">
        <v>811</v>
      </c>
      <c r="B2316" s="15" t="s">
        <v>15</v>
      </c>
      <c r="C2316" s="16" t="n">
        <v>4251</v>
      </c>
      <c r="D2316" s="17" t="s">
        <v>1082</v>
      </c>
      <c r="E2316" s="18" t="s">
        <v>17</v>
      </c>
      <c r="F2316" s="18" t="n">
        <v>1</v>
      </c>
      <c r="G2316" s="19" t="n">
        <v>1943</v>
      </c>
      <c r="H2316" s="19" t="n">
        <f aca="false">G2316*F2316</f>
        <v>1943</v>
      </c>
      <c r="I2316" s="18" t="s">
        <v>794</v>
      </c>
    </row>
    <row r="2317" customFormat="false" ht="31.8" hidden="false" customHeight="true" outlineLevel="0" collapsed="false">
      <c r="A2317" s="20" t="s">
        <v>709</v>
      </c>
      <c r="B2317" s="15" t="s">
        <v>15</v>
      </c>
      <c r="C2317" s="16" t="n">
        <v>4252</v>
      </c>
      <c r="D2317" s="17" t="s">
        <v>1083</v>
      </c>
      <c r="E2317" s="18" t="s">
        <v>17</v>
      </c>
      <c r="F2317" s="18" t="n">
        <v>1</v>
      </c>
      <c r="G2317" s="19" t="n">
        <v>560</v>
      </c>
      <c r="H2317" s="19" t="n">
        <f aca="false">G2317*F2317</f>
        <v>560</v>
      </c>
      <c r="I2317" s="18" t="s">
        <v>794</v>
      </c>
    </row>
    <row r="2318" customFormat="false" ht="31.8" hidden="false" customHeight="true" outlineLevel="0" collapsed="false">
      <c r="A2318" s="20" t="s">
        <v>112</v>
      </c>
      <c r="B2318" s="15" t="s">
        <v>100</v>
      </c>
      <c r="C2318" s="16" t="n">
        <v>4253</v>
      </c>
      <c r="D2318" s="17" t="s">
        <v>1084</v>
      </c>
      <c r="E2318" s="18" t="s">
        <v>17</v>
      </c>
      <c r="F2318" s="18" t="n">
        <v>1</v>
      </c>
      <c r="G2318" s="19" t="n">
        <v>650</v>
      </c>
      <c r="H2318" s="19" t="n">
        <f aca="false">G2318*F2318</f>
        <v>650</v>
      </c>
      <c r="I2318" s="18" t="s">
        <v>1085</v>
      </c>
    </row>
    <row r="2319" customFormat="false" ht="31.8" hidden="false" customHeight="true" outlineLevel="0" collapsed="false">
      <c r="A2319" s="20" t="s">
        <v>1086</v>
      </c>
      <c r="B2319" s="15" t="s">
        <v>15</v>
      </c>
      <c r="C2319" s="16" t="n">
        <v>4254</v>
      </c>
      <c r="D2319" s="17" t="s">
        <v>1087</v>
      </c>
      <c r="E2319" s="18" t="s">
        <v>17</v>
      </c>
      <c r="F2319" s="18" t="n">
        <v>1</v>
      </c>
      <c r="G2319" s="19" t="n">
        <v>1410</v>
      </c>
      <c r="H2319" s="19" t="n">
        <f aca="false">G2319*F2319</f>
        <v>1410</v>
      </c>
      <c r="I2319" s="18" t="s">
        <v>794</v>
      </c>
    </row>
    <row r="2320" customFormat="false" ht="31.8" hidden="false" customHeight="true" outlineLevel="0" collapsed="false">
      <c r="A2320" s="20" t="s">
        <v>811</v>
      </c>
      <c r="B2320" s="15" t="s">
        <v>144</v>
      </c>
      <c r="C2320" s="16" t="n">
        <v>4255</v>
      </c>
      <c r="D2320" s="17" t="s">
        <v>1088</v>
      </c>
      <c r="E2320" s="18" t="s">
        <v>17</v>
      </c>
      <c r="F2320" s="18" t="n">
        <v>1</v>
      </c>
      <c r="G2320" s="19" t="n">
        <v>2856</v>
      </c>
      <c r="H2320" s="19" t="n">
        <f aca="false">G2320*F2320</f>
        <v>2856</v>
      </c>
      <c r="I2320" s="18" t="s">
        <v>794</v>
      </c>
    </row>
    <row r="2321" customFormat="false" ht="31.8" hidden="false" customHeight="true" outlineLevel="0" collapsed="false">
      <c r="A2321" s="20" t="s">
        <v>811</v>
      </c>
      <c r="B2321" s="15" t="s">
        <v>70</v>
      </c>
      <c r="C2321" s="16" t="n">
        <v>4256</v>
      </c>
      <c r="D2321" s="17" t="s">
        <v>1089</v>
      </c>
      <c r="E2321" s="18" t="s">
        <v>17</v>
      </c>
      <c r="F2321" s="18" t="n">
        <v>1</v>
      </c>
      <c r="G2321" s="19" t="n">
        <v>689</v>
      </c>
      <c r="H2321" s="19" t="n">
        <f aca="false">G2321*F2321</f>
        <v>689</v>
      </c>
      <c r="I2321" s="18" t="s">
        <v>794</v>
      </c>
    </row>
    <row r="2322" customFormat="false" ht="31.8" hidden="false" customHeight="true" outlineLevel="0" collapsed="false">
      <c r="A2322" s="20" t="s">
        <v>127</v>
      </c>
      <c r="B2322" s="15" t="s">
        <v>70</v>
      </c>
      <c r="C2322" s="16" t="n">
        <v>4257</v>
      </c>
      <c r="D2322" s="17" t="s">
        <v>1089</v>
      </c>
      <c r="E2322" s="18" t="s">
        <v>17</v>
      </c>
      <c r="F2322" s="18" t="n">
        <v>1</v>
      </c>
      <c r="G2322" s="19" t="n">
        <v>689</v>
      </c>
      <c r="H2322" s="19" t="n">
        <f aca="false">G2322*F2322</f>
        <v>689</v>
      </c>
      <c r="I2322" s="18" t="s">
        <v>794</v>
      </c>
    </row>
    <row r="2323" customFormat="false" ht="31.8" hidden="false" customHeight="true" outlineLevel="0" collapsed="false">
      <c r="A2323" s="20" t="s">
        <v>811</v>
      </c>
      <c r="B2323" s="15" t="s">
        <v>70</v>
      </c>
      <c r="C2323" s="16" t="n">
        <v>4258</v>
      </c>
      <c r="D2323" s="17" t="s">
        <v>1090</v>
      </c>
      <c r="E2323" s="18" t="s">
        <v>17</v>
      </c>
      <c r="F2323" s="18" t="n">
        <v>1</v>
      </c>
      <c r="G2323" s="19" t="n">
        <f aca="false">249+199</f>
        <v>448</v>
      </c>
      <c r="H2323" s="19" t="n">
        <f aca="false">G2323*F2323</f>
        <v>448</v>
      </c>
      <c r="I2323" s="18" t="s">
        <v>794</v>
      </c>
    </row>
    <row r="2324" customFormat="false" ht="31.8" hidden="false" customHeight="true" outlineLevel="0" collapsed="false">
      <c r="A2324" s="20" t="s">
        <v>248</v>
      </c>
      <c r="B2324" s="15" t="s">
        <v>70</v>
      </c>
      <c r="C2324" s="16" t="n">
        <v>4259</v>
      </c>
      <c r="D2324" s="17" t="s">
        <v>1091</v>
      </c>
      <c r="E2324" s="18" t="s">
        <v>17</v>
      </c>
      <c r="F2324" s="18" t="n">
        <v>1</v>
      </c>
      <c r="G2324" s="19" t="n">
        <v>179</v>
      </c>
      <c r="H2324" s="19" t="n">
        <f aca="false">G2324*F2324</f>
        <v>179</v>
      </c>
      <c r="I2324" s="18" t="s">
        <v>794</v>
      </c>
    </row>
    <row r="2325" customFormat="false" ht="31.8" hidden="false" customHeight="true" outlineLevel="0" collapsed="false">
      <c r="A2325" s="20" t="s">
        <v>811</v>
      </c>
      <c r="B2325" s="15" t="s">
        <v>70</v>
      </c>
      <c r="C2325" s="16" t="n">
        <v>4260</v>
      </c>
      <c r="D2325" s="17" t="s">
        <v>1091</v>
      </c>
      <c r="E2325" s="18" t="s">
        <v>17</v>
      </c>
      <c r="F2325" s="18" t="n">
        <v>1</v>
      </c>
      <c r="G2325" s="19" t="n">
        <v>179</v>
      </c>
      <c r="H2325" s="19" t="n">
        <f aca="false">G2325*F2325</f>
        <v>179</v>
      </c>
      <c r="I2325" s="18" t="s">
        <v>794</v>
      </c>
    </row>
    <row r="2326" customFormat="false" ht="31.8" hidden="false" customHeight="true" outlineLevel="0" collapsed="false">
      <c r="A2326" s="20" t="s">
        <v>248</v>
      </c>
      <c r="B2326" s="15" t="s">
        <v>70</v>
      </c>
      <c r="C2326" s="16" t="n">
        <v>4261</v>
      </c>
      <c r="D2326" s="17" t="s">
        <v>1091</v>
      </c>
      <c r="E2326" s="18" t="s">
        <v>17</v>
      </c>
      <c r="F2326" s="18" t="n">
        <v>1</v>
      </c>
      <c r="G2326" s="19" t="n">
        <v>179</v>
      </c>
      <c r="H2326" s="19" t="n">
        <f aca="false">G2326*F2326</f>
        <v>179</v>
      </c>
      <c r="I2326" s="18" t="s">
        <v>794</v>
      </c>
    </row>
    <row r="2327" customFormat="false" ht="31.8" hidden="false" customHeight="true" outlineLevel="0" collapsed="false">
      <c r="A2327" s="20" t="s">
        <v>248</v>
      </c>
      <c r="B2327" s="15" t="s">
        <v>70</v>
      </c>
      <c r="C2327" s="16" t="n">
        <v>4262</v>
      </c>
      <c r="D2327" s="17" t="s">
        <v>1092</v>
      </c>
      <c r="E2327" s="18" t="s">
        <v>17</v>
      </c>
      <c r="F2327" s="18" t="n">
        <v>1</v>
      </c>
      <c r="G2327" s="19" t="n">
        <f aca="false">145.5+89+70</f>
        <v>304.5</v>
      </c>
      <c r="H2327" s="19" t="n">
        <f aca="false">G2327*F2327</f>
        <v>304.5</v>
      </c>
      <c r="I2327" s="18" t="s">
        <v>794</v>
      </c>
    </row>
    <row r="2328" customFormat="false" ht="31.8" hidden="false" customHeight="true" outlineLevel="0" collapsed="false">
      <c r="A2328" s="20" t="s">
        <v>709</v>
      </c>
      <c r="B2328" s="15" t="s">
        <v>70</v>
      </c>
      <c r="C2328" s="16" t="n">
        <v>4263</v>
      </c>
      <c r="D2328" s="17" t="s">
        <v>1092</v>
      </c>
      <c r="E2328" s="18" t="s">
        <v>17</v>
      </c>
      <c r="F2328" s="18" t="n">
        <v>1</v>
      </c>
      <c r="G2328" s="19" t="n">
        <f aca="false">145.5+89+70</f>
        <v>304.5</v>
      </c>
      <c r="H2328" s="19" t="n">
        <f aca="false">G2328*F2328</f>
        <v>304.5</v>
      </c>
      <c r="I2328" s="18" t="s">
        <v>794</v>
      </c>
    </row>
    <row r="2329" customFormat="false" ht="31.8" hidden="false" customHeight="true" outlineLevel="0" collapsed="false">
      <c r="A2329" s="20" t="s">
        <v>811</v>
      </c>
      <c r="B2329" s="15" t="s">
        <v>31</v>
      </c>
      <c r="C2329" s="16" t="n">
        <v>4264</v>
      </c>
      <c r="D2329" s="17" t="s">
        <v>1093</v>
      </c>
      <c r="E2329" s="18" t="s">
        <v>17</v>
      </c>
      <c r="F2329" s="18" t="n">
        <v>1</v>
      </c>
      <c r="G2329" s="19" t="n">
        <v>1000</v>
      </c>
      <c r="H2329" s="19" t="n">
        <f aca="false">G2329*F2329</f>
        <v>1000</v>
      </c>
      <c r="I2329" s="14" t="s">
        <v>1029</v>
      </c>
    </row>
    <row r="2330" customFormat="false" ht="31.8" hidden="false" customHeight="true" outlineLevel="0" collapsed="false">
      <c r="A2330" s="20" t="s">
        <v>322</v>
      </c>
      <c r="B2330" s="15" t="s">
        <v>70</v>
      </c>
      <c r="C2330" s="16" t="n">
        <v>4277</v>
      </c>
      <c r="D2330" s="17" t="s">
        <v>1094</v>
      </c>
      <c r="E2330" s="18" t="s">
        <v>17</v>
      </c>
      <c r="F2330" s="18" t="n">
        <v>1</v>
      </c>
      <c r="G2330" s="19" t="n">
        <v>379</v>
      </c>
      <c r="H2330" s="19" t="n">
        <v>379</v>
      </c>
      <c r="I2330" s="14" t="s">
        <v>1095</v>
      </c>
    </row>
    <row r="2331" customFormat="false" ht="31.8" hidden="false" customHeight="true" outlineLevel="0" collapsed="false">
      <c r="A2331" s="20" t="s">
        <v>67</v>
      </c>
      <c r="B2331" s="15" t="s">
        <v>52</v>
      </c>
      <c r="C2331" s="16" t="n">
        <v>4278</v>
      </c>
      <c r="D2331" s="17" t="s">
        <v>1096</v>
      </c>
      <c r="E2331" s="18" t="s">
        <v>17</v>
      </c>
      <c r="F2331" s="18" t="n">
        <v>1</v>
      </c>
      <c r="G2331" s="21" t="n">
        <v>1330</v>
      </c>
      <c r="H2331" s="21" t="n">
        <f aca="false">G2331*F2331</f>
        <v>1330</v>
      </c>
      <c r="I2331" s="14" t="s">
        <v>1029</v>
      </c>
    </row>
    <row r="2332" customFormat="false" ht="31.8" hidden="false" customHeight="true" outlineLevel="0" collapsed="false">
      <c r="A2332" s="20" t="s">
        <v>350</v>
      </c>
      <c r="B2332" s="15" t="s">
        <v>52</v>
      </c>
      <c r="C2332" s="16" t="n">
        <v>4279</v>
      </c>
      <c r="D2332" s="17" t="s">
        <v>1097</v>
      </c>
      <c r="E2332" s="18" t="s">
        <v>17</v>
      </c>
      <c r="F2332" s="18" t="n">
        <v>1</v>
      </c>
      <c r="G2332" s="21" t="n">
        <v>1603</v>
      </c>
      <c r="H2332" s="21" t="n">
        <v>1603</v>
      </c>
      <c r="I2332" s="18" t="s">
        <v>1029</v>
      </c>
    </row>
    <row r="2333" customFormat="false" ht="31.8" hidden="false" customHeight="true" outlineLevel="0" collapsed="false">
      <c r="A2333" s="20" t="s">
        <v>37</v>
      </c>
      <c r="B2333" s="15" t="s">
        <v>31</v>
      </c>
      <c r="C2333" s="16" t="n">
        <v>4280</v>
      </c>
      <c r="D2333" s="17" t="s">
        <v>1098</v>
      </c>
      <c r="E2333" s="18" t="s">
        <v>17</v>
      </c>
      <c r="F2333" s="18" t="n">
        <v>1</v>
      </c>
      <c r="G2333" s="19" t="n">
        <v>2499</v>
      </c>
      <c r="H2333" s="19" t="n">
        <v>2499</v>
      </c>
      <c r="I2333" s="14" t="s">
        <v>1029</v>
      </c>
    </row>
    <row r="2334" customFormat="false" ht="31.8" hidden="false" customHeight="true" outlineLevel="0" collapsed="false">
      <c r="A2334" s="20" t="s">
        <v>37</v>
      </c>
      <c r="B2334" s="15" t="s">
        <v>15</v>
      </c>
      <c r="C2334" s="16" t="n">
        <v>4281</v>
      </c>
      <c r="D2334" s="17" t="s">
        <v>1099</v>
      </c>
      <c r="E2334" s="18" t="s">
        <v>17</v>
      </c>
      <c r="F2334" s="18" t="n">
        <v>1</v>
      </c>
      <c r="G2334" s="19" t="n">
        <v>6500</v>
      </c>
      <c r="H2334" s="19" t="n">
        <v>6500</v>
      </c>
      <c r="I2334" s="18" t="s">
        <v>1029</v>
      </c>
    </row>
    <row r="2335" customFormat="false" ht="31.8" hidden="false" customHeight="true" outlineLevel="0" collapsed="false">
      <c r="A2335" s="20" t="s">
        <v>363</v>
      </c>
      <c r="B2335" s="15" t="s">
        <v>682</v>
      </c>
      <c r="C2335" s="16" t="n">
        <v>4282</v>
      </c>
      <c r="D2335" s="17" t="s">
        <v>1100</v>
      </c>
      <c r="E2335" s="18" t="s">
        <v>17</v>
      </c>
      <c r="F2335" s="18" t="n">
        <v>1</v>
      </c>
      <c r="G2335" s="19" t="n">
        <v>1534</v>
      </c>
      <c r="H2335" s="19" t="n">
        <v>1534</v>
      </c>
      <c r="I2335" s="18" t="s">
        <v>1029</v>
      </c>
    </row>
    <row r="2336" customFormat="false" ht="31.8" hidden="false" customHeight="true" outlineLevel="0" collapsed="false">
      <c r="A2336" s="20" t="s">
        <v>322</v>
      </c>
      <c r="B2336" s="15" t="s">
        <v>15</v>
      </c>
      <c r="C2336" s="16" t="n">
        <v>4283</v>
      </c>
      <c r="D2336" s="17" t="s">
        <v>1101</v>
      </c>
      <c r="E2336" s="18" t="s">
        <v>17</v>
      </c>
      <c r="F2336" s="18" t="n">
        <v>1</v>
      </c>
      <c r="G2336" s="19" t="n">
        <v>420</v>
      </c>
      <c r="H2336" s="19" t="n">
        <v>420</v>
      </c>
      <c r="I2336" s="18" t="s">
        <v>1029</v>
      </c>
    </row>
    <row r="2337" customFormat="false" ht="31.8" hidden="false" customHeight="true" outlineLevel="0" collapsed="false">
      <c r="A2337" s="20" t="s">
        <v>34</v>
      </c>
      <c r="B2337" s="15" t="s">
        <v>15</v>
      </c>
      <c r="C2337" s="16" t="n">
        <v>4284</v>
      </c>
      <c r="D2337" s="17" t="s">
        <v>1102</v>
      </c>
      <c r="E2337" s="18" t="s">
        <v>17</v>
      </c>
      <c r="F2337" s="18" t="n">
        <v>1</v>
      </c>
      <c r="G2337" s="19" t="n">
        <v>8000</v>
      </c>
      <c r="H2337" s="19" t="n">
        <v>8000</v>
      </c>
      <c r="I2337" s="18" t="s">
        <v>1029</v>
      </c>
    </row>
    <row r="2338" customFormat="false" ht="31.8" hidden="false" customHeight="true" outlineLevel="0" collapsed="false">
      <c r="A2338" s="20" t="s">
        <v>74</v>
      </c>
      <c r="B2338" s="15" t="s">
        <v>70</v>
      </c>
      <c r="C2338" s="16" t="n">
        <v>4285</v>
      </c>
      <c r="D2338" s="17" t="s">
        <v>1103</v>
      </c>
      <c r="E2338" s="18" t="s">
        <v>17</v>
      </c>
      <c r="F2338" s="18" t="n">
        <v>1</v>
      </c>
      <c r="G2338" s="19" t="n">
        <v>219</v>
      </c>
      <c r="H2338" s="19" t="n">
        <v>219</v>
      </c>
      <c r="I2338" s="14" t="s">
        <v>1029</v>
      </c>
    </row>
    <row r="2339" customFormat="false" ht="31.8" hidden="false" customHeight="true" outlineLevel="0" collapsed="false">
      <c r="A2339" s="20" t="s">
        <v>322</v>
      </c>
      <c r="B2339" s="15" t="s">
        <v>15</v>
      </c>
      <c r="C2339" s="16" t="n">
        <v>4286</v>
      </c>
      <c r="D2339" s="17" t="s">
        <v>864</v>
      </c>
      <c r="E2339" s="18" t="s">
        <v>17</v>
      </c>
      <c r="F2339" s="18" t="n">
        <v>1</v>
      </c>
      <c r="G2339" s="19" t="n">
        <v>1400</v>
      </c>
      <c r="H2339" s="19" t="n">
        <v>1400</v>
      </c>
      <c r="I2339" s="18" t="s">
        <v>1029</v>
      </c>
    </row>
    <row r="2340" customFormat="false" ht="31.8" hidden="false" customHeight="true" outlineLevel="0" collapsed="false">
      <c r="A2340" s="20" t="s">
        <v>322</v>
      </c>
      <c r="B2340" s="15" t="s">
        <v>15</v>
      </c>
      <c r="C2340" s="16" t="n">
        <v>4287</v>
      </c>
      <c r="D2340" s="17" t="s">
        <v>1104</v>
      </c>
      <c r="E2340" s="18" t="s">
        <v>17</v>
      </c>
      <c r="F2340" s="18" t="n">
        <v>1</v>
      </c>
      <c r="G2340" s="19" t="n">
        <v>680</v>
      </c>
      <c r="H2340" s="19" t="n">
        <v>680</v>
      </c>
      <c r="I2340" s="18" t="s">
        <v>1029</v>
      </c>
    </row>
    <row r="2341" customFormat="false" ht="31.8" hidden="false" customHeight="true" outlineLevel="0" collapsed="false">
      <c r="A2341" s="20" t="s">
        <v>74</v>
      </c>
      <c r="B2341" s="15" t="s">
        <v>15</v>
      </c>
      <c r="C2341" s="16" t="n">
        <v>4288</v>
      </c>
      <c r="D2341" s="17" t="s">
        <v>1105</v>
      </c>
      <c r="E2341" s="18" t="s">
        <v>17</v>
      </c>
      <c r="F2341" s="18" t="n">
        <v>1</v>
      </c>
      <c r="G2341" s="19" t="n">
        <v>220</v>
      </c>
      <c r="H2341" s="19" t="n">
        <v>220</v>
      </c>
      <c r="I2341" s="18" t="s">
        <v>1029</v>
      </c>
    </row>
    <row r="2342" customFormat="false" ht="31.8" hidden="false" customHeight="true" outlineLevel="0" collapsed="false">
      <c r="A2342" s="20" t="s">
        <v>84</v>
      </c>
      <c r="B2342" s="15" t="s">
        <v>49</v>
      </c>
      <c r="C2342" s="16" t="n">
        <v>4289</v>
      </c>
      <c r="D2342" s="17" t="s">
        <v>1106</v>
      </c>
      <c r="E2342" s="18" t="s">
        <v>17</v>
      </c>
      <c r="F2342" s="18" t="n">
        <v>1</v>
      </c>
      <c r="G2342" s="19" t="n">
        <v>190</v>
      </c>
      <c r="H2342" s="19" t="n">
        <f aca="false">+F2342*G2342</f>
        <v>190</v>
      </c>
      <c r="I2342" s="14" t="s">
        <v>1107</v>
      </c>
    </row>
    <row r="2343" customFormat="false" ht="31.8" hidden="false" customHeight="true" outlineLevel="0" collapsed="false">
      <c r="A2343" s="20" t="s">
        <v>350</v>
      </c>
      <c r="B2343" s="15" t="s">
        <v>52</v>
      </c>
      <c r="C2343" s="16" t="n">
        <v>4290</v>
      </c>
      <c r="D2343" s="17" t="s">
        <v>1108</v>
      </c>
      <c r="E2343" s="18" t="s">
        <v>17</v>
      </c>
      <c r="F2343" s="18" t="n">
        <v>1</v>
      </c>
      <c r="G2343" s="21" t="n">
        <v>1702</v>
      </c>
      <c r="H2343" s="21" t="n">
        <f aca="false">G2343*F2343</f>
        <v>1702</v>
      </c>
      <c r="I2343" s="14" t="s">
        <v>1107</v>
      </c>
    </row>
    <row r="2344" customFormat="false" ht="31.8" hidden="false" customHeight="true" outlineLevel="0" collapsed="false">
      <c r="A2344" s="20" t="s">
        <v>322</v>
      </c>
      <c r="B2344" s="15" t="s">
        <v>15</v>
      </c>
      <c r="C2344" s="16" t="n">
        <v>4291</v>
      </c>
      <c r="D2344" s="17" t="s">
        <v>1109</v>
      </c>
      <c r="E2344" s="18" t="s">
        <v>17</v>
      </c>
      <c r="F2344" s="18" t="n">
        <v>1</v>
      </c>
      <c r="G2344" s="19" t="n">
        <v>820.79</v>
      </c>
      <c r="H2344" s="19" t="n">
        <v>820.79</v>
      </c>
      <c r="I2344" s="14" t="s">
        <v>1110</v>
      </c>
    </row>
    <row r="2345" customFormat="false" ht="31.8" hidden="false" customHeight="true" outlineLevel="0" collapsed="false">
      <c r="A2345" s="20" t="s">
        <v>322</v>
      </c>
      <c r="B2345" s="15" t="s">
        <v>144</v>
      </c>
      <c r="C2345" s="16" t="n">
        <v>4292</v>
      </c>
      <c r="D2345" s="17" t="s">
        <v>1111</v>
      </c>
      <c r="E2345" s="18" t="s">
        <v>17</v>
      </c>
      <c r="F2345" s="18" t="n">
        <v>1</v>
      </c>
      <c r="G2345" s="19" t="n">
        <v>1792</v>
      </c>
      <c r="H2345" s="19" t="n">
        <v>1792</v>
      </c>
      <c r="I2345" s="14" t="s">
        <v>1110</v>
      </c>
    </row>
    <row r="2346" customFormat="false" ht="31.8" hidden="false" customHeight="true" outlineLevel="0" collapsed="false">
      <c r="A2346" s="20" t="s">
        <v>322</v>
      </c>
      <c r="B2346" s="15" t="s">
        <v>70</v>
      </c>
      <c r="C2346" s="16" t="n">
        <v>4293</v>
      </c>
      <c r="D2346" s="17" t="s">
        <v>1112</v>
      </c>
      <c r="E2346" s="18" t="s">
        <v>17</v>
      </c>
      <c r="F2346" s="18" t="n">
        <v>1</v>
      </c>
      <c r="G2346" s="19" t="n">
        <v>689</v>
      </c>
      <c r="H2346" s="19" t="n">
        <v>689</v>
      </c>
      <c r="I2346" s="14" t="s">
        <v>1110</v>
      </c>
    </row>
    <row r="2347" customFormat="false" ht="31.8" hidden="false" customHeight="true" outlineLevel="0" collapsed="false">
      <c r="A2347" s="20" t="s">
        <v>322</v>
      </c>
      <c r="B2347" s="15" t="s">
        <v>15</v>
      </c>
      <c r="C2347" s="16" t="n">
        <v>4294</v>
      </c>
      <c r="D2347" s="17" t="s">
        <v>1113</v>
      </c>
      <c r="E2347" s="18" t="s">
        <v>17</v>
      </c>
      <c r="F2347" s="18" t="n">
        <v>1</v>
      </c>
      <c r="G2347" s="19" t="n">
        <v>302</v>
      </c>
      <c r="H2347" s="19" t="n">
        <v>302</v>
      </c>
      <c r="I2347" s="14" t="s">
        <v>1110</v>
      </c>
    </row>
    <row r="2348" customFormat="false" ht="31.8" hidden="false" customHeight="true" outlineLevel="0" collapsed="false">
      <c r="A2348" s="20" t="s">
        <v>322</v>
      </c>
      <c r="B2348" s="15" t="s">
        <v>15</v>
      </c>
      <c r="C2348" s="16" t="n">
        <v>4295</v>
      </c>
      <c r="D2348" s="17" t="s">
        <v>1114</v>
      </c>
      <c r="E2348" s="18" t="s">
        <v>17</v>
      </c>
      <c r="F2348" s="18" t="n">
        <v>1</v>
      </c>
      <c r="G2348" s="19" t="n">
        <v>302</v>
      </c>
      <c r="H2348" s="19" t="n">
        <v>302</v>
      </c>
      <c r="I2348" s="14" t="s">
        <v>1110</v>
      </c>
    </row>
    <row r="2349" customFormat="false" ht="31.8" hidden="false" customHeight="true" outlineLevel="0" collapsed="false">
      <c r="A2349" s="20" t="s">
        <v>322</v>
      </c>
      <c r="B2349" s="15" t="s">
        <v>15</v>
      </c>
      <c r="C2349" s="16" t="n">
        <v>4296</v>
      </c>
      <c r="D2349" s="17" t="s">
        <v>1115</v>
      </c>
      <c r="E2349" s="18" t="s">
        <v>17</v>
      </c>
      <c r="F2349" s="18" t="n">
        <v>1</v>
      </c>
      <c r="G2349" s="19" t="n">
        <v>318</v>
      </c>
      <c r="H2349" s="19" t="n">
        <v>318</v>
      </c>
      <c r="I2349" s="14" t="s">
        <v>1110</v>
      </c>
    </row>
    <row r="2350" customFormat="false" ht="31.8" hidden="false" customHeight="true" outlineLevel="0" collapsed="false">
      <c r="A2350" s="20" t="s">
        <v>322</v>
      </c>
      <c r="B2350" s="15" t="s">
        <v>15</v>
      </c>
      <c r="C2350" s="16" t="n">
        <v>4297</v>
      </c>
      <c r="D2350" s="17" t="s">
        <v>1116</v>
      </c>
      <c r="E2350" s="18" t="s">
        <v>17</v>
      </c>
      <c r="F2350" s="18" t="n">
        <v>1</v>
      </c>
      <c r="G2350" s="19" t="n">
        <v>1369</v>
      </c>
      <c r="H2350" s="19" t="n">
        <f aca="false">G2350*F2350</f>
        <v>1369</v>
      </c>
      <c r="I2350" s="14" t="s">
        <v>1029</v>
      </c>
    </row>
    <row r="2351" customFormat="false" ht="31.8" hidden="false" customHeight="true" outlineLevel="0" collapsed="false">
      <c r="A2351" s="20" t="s">
        <v>363</v>
      </c>
      <c r="B2351" s="15" t="s">
        <v>15</v>
      </c>
      <c r="C2351" s="16" t="n">
        <v>4298</v>
      </c>
      <c r="D2351" s="17" t="s">
        <v>1117</v>
      </c>
      <c r="E2351" s="18" t="s">
        <v>17</v>
      </c>
      <c r="F2351" s="18" t="n">
        <v>1</v>
      </c>
      <c r="G2351" s="19" t="n">
        <v>5500.01</v>
      </c>
      <c r="H2351" s="19" t="n">
        <v>5500.01</v>
      </c>
      <c r="I2351" s="18" t="s">
        <v>1029</v>
      </c>
    </row>
    <row r="2352" customFormat="false" ht="31.8" hidden="false" customHeight="true" outlineLevel="0" collapsed="false">
      <c r="A2352" s="20" t="s">
        <v>119</v>
      </c>
      <c r="B2352" s="15" t="s">
        <v>52</v>
      </c>
      <c r="C2352" s="16" t="n">
        <v>4299</v>
      </c>
      <c r="D2352" s="17" t="s">
        <v>1118</v>
      </c>
      <c r="E2352" s="18" t="s">
        <v>17</v>
      </c>
      <c r="F2352" s="18" t="n">
        <v>1</v>
      </c>
      <c r="G2352" s="21" t="n">
        <v>299.35</v>
      </c>
      <c r="H2352" s="21" t="n">
        <v>299.35</v>
      </c>
      <c r="I2352" s="18" t="s">
        <v>1029</v>
      </c>
    </row>
    <row r="2353" customFormat="false" ht="31.8" hidden="false" customHeight="true" outlineLevel="0" collapsed="false">
      <c r="A2353" s="20" t="s">
        <v>60</v>
      </c>
      <c r="B2353" s="15" t="s">
        <v>52</v>
      </c>
      <c r="C2353" s="16" t="n">
        <v>4300</v>
      </c>
      <c r="D2353" s="17" t="s">
        <v>1118</v>
      </c>
      <c r="E2353" s="18" t="s">
        <v>17</v>
      </c>
      <c r="F2353" s="18" t="n">
        <v>1</v>
      </c>
      <c r="G2353" s="21" t="n">
        <v>299.35</v>
      </c>
      <c r="H2353" s="21" t="n">
        <v>299.35</v>
      </c>
      <c r="I2353" s="18" t="s">
        <v>1029</v>
      </c>
    </row>
    <row r="2354" customFormat="false" ht="31.8" hidden="false" customHeight="true" outlineLevel="0" collapsed="false">
      <c r="A2354" s="20" t="s">
        <v>129</v>
      </c>
      <c r="B2354" s="15" t="s">
        <v>52</v>
      </c>
      <c r="C2354" s="16" t="n">
        <v>4301</v>
      </c>
      <c r="D2354" s="17" t="s">
        <v>1118</v>
      </c>
      <c r="E2354" s="18" t="s">
        <v>17</v>
      </c>
      <c r="F2354" s="18" t="n">
        <v>1</v>
      </c>
      <c r="G2354" s="21" t="n">
        <v>299.35</v>
      </c>
      <c r="H2354" s="21" t="n">
        <v>299.35</v>
      </c>
      <c r="I2354" s="18" t="s">
        <v>1029</v>
      </c>
    </row>
    <row r="2355" customFormat="false" ht="31.8" hidden="false" customHeight="true" outlineLevel="0" collapsed="false">
      <c r="A2355" s="20" t="s">
        <v>60</v>
      </c>
      <c r="B2355" s="15" t="s">
        <v>52</v>
      </c>
      <c r="C2355" s="16" t="n">
        <v>4302</v>
      </c>
      <c r="D2355" s="17" t="s">
        <v>1118</v>
      </c>
      <c r="E2355" s="18" t="s">
        <v>17</v>
      </c>
      <c r="F2355" s="18" t="n">
        <v>1</v>
      </c>
      <c r="G2355" s="21" t="n">
        <v>299.35</v>
      </c>
      <c r="H2355" s="21" t="n">
        <v>299.35</v>
      </c>
      <c r="I2355" s="18" t="s">
        <v>1029</v>
      </c>
    </row>
    <row r="2356" customFormat="false" ht="31.8" hidden="false" customHeight="true" outlineLevel="0" collapsed="false">
      <c r="A2356" s="20" t="s">
        <v>60</v>
      </c>
      <c r="B2356" s="15" t="s">
        <v>52</v>
      </c>
      <c r="C2356" s="16" t="n">
        <v>4303</v>
      </c>
      <c r="D2356" s="17" t="s">
        <v>1118</v>
      </c>
      <c r="E2356" s="18" t="s">
        <v>17</v>
      </c>
      <c r="F2356" s="18" t="n">
        <v>1</v>
      </c>
      <c r="G2356" s="21" t="n">
        <v>299.35</v>
      </c>
      <c r="H2356" s="21" t="n">
        <v>299.35</v>
      </c>
      <c r="I2356" s="18" t="s">
        <v>1029</v>
      </c>
    </row>
    <row r="2357" customFormat="false" ht="31.8" hidden="false" customHeight="true" outlineLevel="0" collapsed="false">
      <c r="A2357" s="20" t="s">
        <v>136</v>
      </c>
      <c r="B2357" s="15" t="s">
        <v>52</v>
      </c>
      <c r="C2357" s="16" t="n">
        <v>4304</v>
      </c>
      <c r="D2357" s="17" t="s">
        <v>1118</v>
      </c>
      <c r="E2357" s="18" t="s">
        <v>17</v>
      </c>
      <c r="F2357" s="18" t="n">
        <v>1</v>
      </c>
      <c r="G2357" s="21" t="n">
        <v>299.35</v>
      </c>
      <c r="H2357" s="21" t="n">
        <v>299.35</v>
      </c>
      <c r="I2357" s="18" t="s">
        <v>1029</v>
      </c>
    </row>
    <row r="2358" customFormat="false" ht="31.8" hidden="false" customHeight="true" outlineLevel="0" collapsed="false">
      <c r="A2358" s="20" t="s">
        <v>60</v>
      </c>
      <c r="B2358" s="15" t="s">
        <v>52</v>
      </c>
      <c r="C2358" s="16" t="n">
        <v>4305</v>
      </c>
      <c r="D2358" s="17" t="s">
        <v>1119</v>
      </c>
      <c r="E2358" s="18" t="s">
        <v>17</v>
      </c>
      <c r="F2358" s="18" t="n">
        <v>1</v>
      </c>
      <c r="G2358" s="21" t="n">
        <v>736.5</v>
      </c>
      <c r="H2358" s="21" t="n">
        <v>736.5</v>
      </c>
      <c r="I2358" s="18" t="s">
        <v>1029</v>
      </c>
    </row>
    <row r="2359" customFormat="false" ht="31.8" hidden="false" customHeight="true" outlineLevel="0" collapsed="false">
      <c r="A2359" s="20" t="s">
        <v>129</v>
      </c>
      <c r="B2359" s="15" t="s">
        <v>52</v>
      </c>
      <c r="C2359" s="16" t="n">
        <v>4306</v>
      </c>
      <c r="D2359" s="17" t="s">
        <v>1119</v>
      </c>
      <c r="E2359" s="18" t="s">
        <v>17</v>
      </c>
      <c r="F2359" s="18" t="n">
        <v>1</v>
      </c>
      <c r="G2359" s="21" t="n">
        <v>736.5</v>
      </c>
      <c r="H2359" s="21" t="n">
        <f aca="false">G2359*F2359</f>
        <v>736.5</v>
      </c>
      <c r="I2359" s="18" t="s">
        <v>1029</v>
      </c>
    </row>
    <row r="2360" customFormat="false" ht="31.8" hidden="false" customHeight="true" outlineLevel="0" collapsed="false">
      <c r="A2360" s="20" t="s">
        <v>60</v>
      </c>
      <c r="B2360" s="15" t="s">
        <v>52</v>
      </c>
      <c r="C2360" s="16" t="n">
        <v>4307</v>
      </c>
      <c r="D2360" s="17" t="s">
        <v>1120</v>
      </c>
      <c r="E2360" s="18" t="s">
        <v>17</v>
      </c>
      <c r="F2360" s="18" t="n">
        <v>1</v>
      </c>
      <c r="G2360" s="21" t="n">
        <v>1089.3</v>
      </c>
      <c r="H2360" s="21" t="n">
        <v>1089.3</v>
      </c>
      <c r="I2360" s="18" t="s">
        <v>1029</v>
      </c>
    </row>
    <row r="2361" customFormat="false" ht="31.8" hidden="false" customHeight="true" outlineLevel="0" collapsed="false">
      <c r="A2361" s="20" t="s">
        <v>98</v>
      </c>
      <c r="B2361" s="15" t="s">
        <v>52</v>
      </c>
      <c r="C2361" s="16" t="n">
        <v>4308</v>
      </c>
      <c r="D2361" s="17" t="s">
        <v>1121</v>
      </c>
      <c r="E2361" s="18" t="s">
        <v>17</v>
      </c>
      <c r="F2361" s="18" t="n">
        <v>1</v>
      </c>
      <c r="G2361" s="21" t="n">
        <v>3290</v>
      </c>
      <c r="H2361" s="21" t="n">
        <v>3290</v>
      </c>
      <c r="I2361" s="18" t="s">
        <v>1029</v>
      </c>
    </row>
    <row r="2362" customFormat="false" ht="31.8" hidden="false" customHeight="true" outlineLevel="0" collapsed="false">
      <c r="A2362" s="20" t="s">
        <v>121</v>
      </c>
      <c r="B2362" s="15" t="s">
        <v>49</v>
      </c>
      <c r="C2362" s="16" t="n">
        <v>4309</v>
      </c>
      <c r="D2362" s="17" t="s">
        <v>1106</v>
      </c>
      <c r="E2362" s="18" t="s">
        <v>17</v>
      </c>
      <c r="F2362" s="18" t="n">
        <v>1</v>
      </c>
      <c r="G2362" s="19" t="n">
        <v>190</v>
      </c>
      <c r="H2362" s="19" t="n">
        <v>190</v>
      </c>
      <c r="I2362" s="14" t="s">
        <v>1122</v>
      </c>
    </row>
    <row r="2363" customFormat="false" ht="31.8" hidden="false" customHeight="true" outlineLevel="0" collapsed="false">
      <c r="A2363" s="20" t="s">
        <v>350</v>
      </c>
      <c r="B2363" s="15" t="s">
        <v>52</v>
      </c>
      <c r="C2363" s="16" t="n">
        <v>4310</v>
      </c>
      <c r="D2363" s="17" t="s">
        <v>1123</v>
      </c>
      <c r="E2363" s="18" t="s">
        <v>17</v>
      </c>
      <c r="F2363" s="18" t="n">
        <v>1</v>
      </c>
      <c r="G2363" s="21" t="n">
        <v>1030.33</v>
      </c>
      <c r="H2363" s="21" t="n">
        <v>1030.33</v>
      </c>
      <c r="I2363" s="14" t="s">
        <v>1122</v>
      </c>
    </row>
    <row r="2364" customFormat="false" ht="31.8" hidden="false" customHeight="true" outlineLevel="0" collapsed="false">
      <c r="A2364" s="20" t="s">
        <v>350</v>
      </c>
      <c r="B2364" s="15" t="s">
        <v>52</v>
      </c>
      <c r="C2364" s="16" t="n">
        <v>4311</v>
      </c>
      <c r="D2364" s="17" t="s">
        <v>1123</v>
      </c>
      <c r="E2364" s="18" t="s">
        <v>17</v>
      </c>
      <c r="F2364" s="18" t="n">
        <v>1</v>
      </c>
      <c r="G2364" s="21" t="n">
        <v>1030.33</v>
      </c>
      <c r="H2364" s="21" t="n">
        <v>1030.33</v>
      </c>
      <c r="I2364" s="14" t="s">
        <v>1122</v>
      </c>
    </row>
    <row r="2365" customFormat="false" ht="31.8" hidden="false" customHeight="true" outlineLevel="0" collapsed="false">
      <c r="A2365" s="20" t="s">
        <v>350</v>
      </c>
      <c r="B2365" s="15" t="s">
        <v>52</v>
      </c>
      <c r="C2365" s="16" t="n">
        <v>4312</v>
      </c>
      <c r="D2365" s="17" t="s">
        <v>1123</v>
      </c>
      <c r="E2365" s="18" t="s">
        <v>17</v>
      </c>
      <c r="F2365" s="18" t="n">
        <v>1</v>
      </c>
      <c r="G2365" s="21" t="n">
        <v>1030.33</v>
      </c>
      <c r="H2365" s="21" t="n">
        <v>1030.33</v>
      </c>
      <c r="I2365" s="14" t="s">
        <v>1122</v>
      </c>
    </row>
    <row r="2366" customFormat="false" ht="31.8" hidden="false" customHeight="true" outlineLevel="0" collapsed="false">
      <c r="A2366" s="20" t="s">
        <v>350</v>
      </c>
      <c r="B2366" s="15" t="s">
        <v>70</v>
      </c>
      <c r="C2366" s="16" t="n">
        <v>4313</v>
      </c>
      <c r="D2366" s="17" t="s">
        <v>1124</v>
      </c>
      <c r="E2366" s="18" t="s">
        <v>17</v>
      </c>
      <c r="F2366" s="18" t="n">
        <v>1</v>
      </c>
      <c r="G2366" s="19" t="n">
        <v>509</v>
      </c>
      <c r="H2366" s="19" t="n">
        <v>509</v>
      </c>
      <c r="I2366" s="14" t="s">
        <v>863</v>
      </c>
    </row>
    <row r="2367" customFormat="false" ht="31.8" hidden="false" customHeight="true" outlineLevel="0" collapsed="false">
      <c r="A2367" s="20" t="s">
        <v>283</v>
      </c>
      <c r="B2367" s="15" t="s">
        <v>70</v>
      </c>
      <c r="C2367" s="16" t="n">
        <v>4314</v>
      </c>
      <c r="D2367" s="17" t="s">
        <v>1125</v>
      </c>
      <c r="E2367" s="18" t="s">
        <v>17</v>
      </c>
      <c r="F2367" s="18" t="n">
        <v>1</v>
      </c>
      <c r="G2367" s="19" t="n">
        <v>249</v>
      </c>
      <c r="H2367" s="19" t="n">
        <v>249</v>
      </c>
      <c r="I2367" s="14" t="s">
        <v>863</v>
      </c>
    </row>
    <row r="2368" customFormat="false" ht="31.8" hidden="false" customHeight="true" outlineLevel="0" collapsed="false">
      <c r="A2368" s="20" t="s">
        <v>283</v>
      </c>
      <c r="B2368" s="15" t="s">
        <v>70</v>
      </c>
      <c r="C2368" s="16" t="n">
        <v>4315</v>
      </c>
      <c r="D2368" s="17" t="s">
        <v>1126</v>
      </c>
      <c r="E2368" s="18" t="s">
        <v>17</v>
      </c>
      <c r="F2368" s="18" t="n">
        <v>1</v>
      </c>
      <c r="G2368" s="19" t="n">
        <v>758</v>
      </c>
      <c r="H2368" s="19" t="n">
        <v>758</v>
      </c>
      <c r="I2368" s="14" t="s">
        <v>863</v>
      </c>
    </row>
    <row r="2369" customFormat="false" ht="31.8" hidden="false" customHeight="true" outlineLevel="0" collapsed="false">
      <c r="A2369" s="20" t="s">
        <v>195</v>
      </c>
      <c r="B2369" s="15" t="s">
        <v>31</v>
      </c>
      <c r="C2369" s="16" t="n">
        <v>4316</v>
      </c>
      <c r="D2369" s="17" t="s">
        <v>1127</v>
      </c>
      <c r="E2369" s="18" t="s">
        <v>17</v>
      </c>
      <c r="F2369" s="18" t="n">
        <v>1</v>
      </c>
      <c r="G2369" s="19" t="n">
        <v>349</v>
      </c>
      <c r="H2369" s="19" t="n">
        <v>349</v>
      </c>
      <c r="I2369" s="14" t="s">
        <v>863</v>
      </c>
    </row>
    <row r="2370" customFormat="false" ht="31.8" hidden="false" customHeight="true" outlineLevel="0" collapsed="false">
      <c r="A2370" s="20" t="s">
        <v>121</v>
      </c>
      <c r="B2370" s="15" t="s">
        <v>70</v>
      </c>
      <c r="C2370" s="16" t="n">
        <v>4317</v>
      </c>
      <c r="D2370" s="17" t="s">
        <v>1128</v>
      </c>
      <c r="E2370" s="18" t="s">
        <v>17</v>
      </c>
      <c r="F2370" s="18" t="n">
        <v>1</v>
      </c>
      <c r="G2370" s="19" t="n">
        <v>239</v>
      </c>
      <c r="H2370" s="19" t="n">
        <v>239</v>
      </c>
      <c r="I2370" s="14" t="s">
        <v>863</v>
      </c>
    </row>
    <row r="2371" customFormat="false" ht="31.8" hidden="false" customHeight="true" outlineLevel="0" collapsed="false">
      <c r="A2371" s="20" t="s">
        <v>121</v>
      </c>
      <c r="B2371" s="15" t="s">
        <v>70</v>
      </c>
      <c r="C2371" s="16" t="n">
        <v>4318</v>
      </c>
      <c r="D2371" s="17" t="s">
        <v>1128</v>
      </c>
      <c r="E2371" s="18" t="s">
        <v>17</v>
      </c>
      <c r="F2371" s="18" t="n">
        <v>1</v>
      </c>
      <c r="G2371" s="19" t="n">
        <v>239</v>
      </c>
      <c r="H2371" s="19" t="n">
        <v>239</v>
      </c>
      <c r="I2371" s="14" t="s">
        <v>863</v>
      </c>
    </row>
    <row r="2372" customFormat="false" ht="31.8" hidden="false" customHeight="true" outlineLevel="0" collapsed="false">
      <c r="A2372" s="20" t="s">
        <v>121</v>
      </c>
      <c r="B2372" s="15" t="s">
        <v>70</v>
      </c>
      <c r="C2372" s="16" t="n">
        <v>4319</v>
      </c>
      <c r="D2372" s="17" t="s">
        <v>1128</v>
      </c>
      <c r="E2372" s="18" t="s">
        <v>17</v>
      </c>
      <c r="F2372" s="18" t="n">
        <v>1</v>
      </c>
      <c r="G2372" s="19" t="n">
        <v>239</v>
      </c>
      <c r="H2372" s="19" t="n">
        <v>239</v>
      </c>
      <c r="I2372" s="14" t="s">
        <v>863</v>
      </c>
    </row>
    <row r="2373" customFormat="false" ht="31.8" hidden="false" customHeight="true" outlineLevel="0" collapsed="false">
      <c r="A2373" s="20" t="s">
        <v>121</v>
      </c>
      <c r="B2373" s="15" t="s">
        <v>70</v>
      </c>
      <c r="C2373" s="16" t="n">
        <v>4320</v>
      </c>
      <c r="D2373" s="17" t="s">
        <v>1128</v>
      </c>
      <c r="E2373" s="18" t="s">
        <v>17</v>
      </c>
      <c r="F2373" s="18" t="n">
        <v>1</v>
      </c>
      <c r="G2373" s="19" t="n">
        <v>239</v>
      </c>
      <c r="H2373" s="19" t="n">
        <v>239</v>
      </c>
      <c r="I2373" s="14" t="s">
        <v>863</v>
      </c>
    </row>
    <row r="2374" customFormat="false" ht="31.8" hidden="false" customHeight="true" outlineLevel="0" collapsed="false">
      <c r="A2374" s="20" t="s">
        <v>195</v>
      </c>
      <c r="B2374" s="15" t="s">
        <v>70</v>
      </c>
      <c r="C2374" s="16" t="n">
        <v>4321</v>
      </c>
      <c r="D2374" s="17" t="s">
        <v>1128</v>
      </c>
      <c r="E2374" s="18" t="s">
        <v>17</v>
      </c>
      <c r="F2374" s="18" t="n">
        <v>1</v>
      </c>
      <c r="G2374" s="19" t="n">
        <v>239</v>
      </c>
      <c r="H2374" s="19" t="n">
        <v>239</v>
      </c>
      <c r="I2374" s="14" t="s">
        <v>863</v>
      </c>
    </row>
    <row r="2375" customFormat="false" ht="31.8" hidden="false" customHeight="true" outlineLevel="0" collapsed="false">
      <c r="A2375" s="20" t="s">
        <v>121</v>
      </c>
      <c r="B2375" s="15" t="s">
        <v>70</v>
      </c>
      <c r="C2375" s="16" t="n">
        <v>4322</v>
      </c>
      <c r="D2375" s="17" t="s">
        <v>1128</v>
      </c>
      <c r="E2375" s="18" t="s">
        <v>17</v>
      </c>
      <c r="F2375" s="18" t="n">
        <v>1</v>
      </c>
      <c r="G2375" s="19" t="n">
        <v>239</v>
      </c>
      <c r="H2375" s="19" t="n">
        <v>239</v>
      </c>
      <c r="I2375" s="14" t="s">
        <v>863</v>
      </c>
    </row>
    <row r="2376" customFormat="false" ht="31.8" hidden="false" customHeight="true" outlineLevel="0" collapsed="false">
      <c r="A2376" s="20" t="s">
        <v>61</v>
      </c>
      <c r="B2376" s="15" t="s">
        <v>70</v>
      </c>
      <c r="C2376" s="16" t="n">
        <v>4323</v>
      </c>
      <c r="D2376" s="17" t="s">
        <v>1128</v>
      </c>
      <c r="E2376" s="18" t="s">
        <v>17</v>
      </c>
      <c r="F2376" s="18" t="n">
        <v>1</v>
      </c>
      <c r="G2376" s="19" t="n">
        <v>239</v>
      </c>
      <c r="H2376" s="19" t="n">
        <v>239</v>
      </c>
      <c r="I2376" s="14" t="s">
        <v>863</v>
      </c>
    </row>
    <row r="2377" customFormat="false" ht="31.8" hidden="false" customHeight="true" outlineLevel="0" collapsed="false">
      <c r="A2377" s="20" t="s">
        <v>195</v>
      </c>
      <c r="B2377" s="15" t="s">
        <v>70</v>
      </c>
      <c r="C2377" s="16" t="n">
        <v>4324</v>
      </c>
      <c r="D2377" s="17" t="s">
        <v>1128</v>
      </c>
      <c r="E2377" s="18" t="s">
        <v>17</v>
      </c>
      <c r="F2377" s="18" t="n">
        <v>1</v>
      </c>
      <c r="G2377" s="19" t="n">
        <v>239</v>
      </c>
      <c r="H2377" s="19" t="n">
        <v>239</v>
      </c>
      <c r="I2377" s="14" t="s">
        <v>863</v>
      </c>
    </row>
    <row r="2378" customFormat="false" ht="31.8" hidden="false" customHeight="true" outlineLevel="0" collapsed="false">
      <c r="A2378" s="20" t="s">
        <v>121</v>
      </c>
      <c r="B2378" s="15" t="s">
        <v>70</v>
      </c>
      <c r="C2378" s="16" t="n">
        <v>4325</v>
      </c>
      <c r="D2378" s="17" t="s">
        <v>1128</v>
      </c>
      <c r="E2378" s="18" t="s">
        <v>17</v>
      </c>
      <c r="F2378" s="18" t="n">
        <v>1</v>
      </c>
      <c r="G2378" s="19" t="n">
        <v>239</v>
      </c>
      <c r="H2378" s="19" t="n">
        <v>239</v>
      </c>
      <c r="I2378" s="14" t="s">
        <v>863</v>
      </c>
    </row>
    <row r="2379" customFormat="false" ht="31.8" hidden="false" customHeight="true" outlineLevel="0" collapsed="false">
      <c r="A2379" s="20" t="s">
        <v>121</v>
      </c>
      <c r="B2379" s="15" t="s">
        <v>70</v>
      </c>
      <c r="C2379" s="16" t="n">
        <v>4326</v>
      </c>
      <c r="D2379" s="17" t="s">
        <v>1128</v>
      </c>
      <c r="E2379" s="18" t="s">
        <v>17</v>
      </c>
      <c r="F2379" s="18" t="n">
        <v>1</v>
      </c>
      <c r="G2379" s="19" t="n">
        <v>239</v>
      </c>
      <c r="H2379" s="19" t="n">
        <v>239</v>
      </c>
      <c r="I2379" s="14" t="s">
        <v>863</v>
      </c>
    </row>
    <row r="2380" customFormat="false" ht="31.8" hidden="false" customHeight="true" outlineLevel="0" collapsed="false">
      <c r="A2380" s="20" t="s">
        <v>121</v>
      </c>
      <c r="B2380" s="15" t="s">
        <v>70</v>
      </c>
      <c r="C2380" s="16" t="n">
        <v>4327</v>
      </c>
      <c r="D2380" s="17" t="s">
        <v>1128</v>
      </c>
      <c r="E2380" s="18" t="s">
        <v>17</v>
      </c>
      <c r="F2380" s="18" t="n">
        <v>1</v>
      </c>
      <c r="G2380" s="19" t="n">
        <v>239</v>
      </c>
      <c r="H2380" s="19" t="n">
        <v>239</v>
      </c>
      <c r="I2380" s="14" t="s">
        <v>863</v>
      </c>
    </row>
    <row r="2381" customFormat="false" ht="31.8" hidden="false" customHeight="true" outlineLevel="0" collapsed="false">
      <c r="A2381" s="20" t="s">
        <v>343</v>
      </c>
      <c r="B2381" s="15" t="s">
        <v>70</v>
      </c>
      <c r="C2381" s="16" t="n">
        <v>4328</v>
      </c>
      <c r="D2381" s="17" t="s">
        <v>1129</v>
      </c>
      <c r="E2381" s="18" t="s">
        <v>17</v>
      </c>
      <c r="F2381" s="18" t="n">
        <v>1</v>
      </c>
      <c r="G2381" s="19" t="n">
        <v>229</v>
      </c>
      <c r="H2381" s="19" t="n">
        <v>229</v>
      </c>
      <c r="I2381" s="14" t="s">
        <v>863</v>
      </c>
    </row>
    <row r="2382" customFormat="false" ht="31.8" hidden="false" customHeight="true" outlineLevel="0" collapsed="false">
      <c r="A2382" s="20" t="s">
        <v>343</v>
      </c>
      <c r="B2382" s="15" t="s">
        <v>70</v>
      </c>
      <c r="C2382" s="16" t="n">
        <v>4329</v>
      </c>
      <c r="D2382" s="17" t="s">
        <v>1129</v>
      </c>
      <c r="E2382" s="18" t="s">
        <v>17</v>
      </c>
      <c r="F2382" s="18" t="n">
        <v>1</v>
      </c>
      <c r="G2382" s="19" t="n">
        <v>229</v>
      </c>
      <c r="H2382" s="19" t="n">
        <v>229</v>
      </c>
      <c r="I2382" s="14" t="s">
        <v>863</v>
      </c>
    </row>
    <row r="2383" customFormat="false" ht="31.8" hidden="false" customHeight="true" outlineLevel="0" collapsed="false">
      <c r="A2383" s="20" t="s">
        <v>343</v>
      </c>
      <c r="B2383" s="15" t="s">
        <v>70</v>
      </c>
      <c r="C2383" s="16" t="n">
        <v>4330</v>
      </c>
      <c r="D2383" s="17" t="s">
        <v>1130</v>
      </c>
      <c r="E2383" s="18" t="s">
        <v>17</v>
      </c>
      <c r="F2383" s="18" t="n">
        <v>1</v>
      </c>
      <c r="G2383" s="19" t="n">
        <v>429</v>
      </c>
      <c r="H2383" s="19" t="n">
        <v>429</v>
      </c>
      <c r="I2383" s="14" t="s">
        <v>863</v>
      </c>
    </row>
    <row r="2384" customFormat="false" ht="31.8" hidden="false" customHeight="true" outlineLevel="0" collapsed="false">
      <c r="A2384" s="20" t="s">
        <v>343</v>
      </c>
      <c r="B2384" s="15" t="s">
        <v>70</v>
      </c>
      <c r="C2384" s="16" t="n">
        <v>4331</v>
      </c>
      <c r="D2384" s="17" t="s">
        <v>1131</v>
      </c>
      <c r="E2384" s="18" t="s">
        <v>17</v>
      </c>
      <c r="F2384" s="18" t="n">
        <v>1</v>
      </c>
      <c r="G2384" s="19" t="n">
        <v>219</v>
      </c>
      <c r="H2384" s="19" t="n">
        <v>219</v>
      </c>
      <c r="I2384" s="14" t="s">
        <v>863</v>
      </c>
    </row>
    <row r="2385" customFormat="false" ht="31.8" hidden="false" customHeight="true" outlineLevel="0" collapsed="false">
      <c r="A2385" s="20" t="s">
        <v>343</v>
      </c>
      <c r="B2385" s="15" t="s">
        <v>70</v>
      </c>
      <c r="C2385" s="16" t="n">
        <v>4332</v>
      </c>
      <c r="D2385" s="17" t="s">
        <v>1132</v>
      </c>
      <c r="E2385" s="18" t="s">
        <v>17</v>
      </c>
      <c r="F2385" s="18" t="n">
        <v>1</v>
      </c>
      <c r="G2385" s="19" t="n">
        <v>149</v>
      </c>
      <c r="H2385" s="19" t="n">
        <v>149</v>
      </c>
      <c r="I2385" s="14" t="s">
        <v>863</v>
      </c>
    </row>
    <row r="2386" customFormat="false" ht="31.8" hidden="false" customHeight="true" outlineLevel="0" collapsed="false">
      <c r="A2386" s="20" t="s">
        <v>343</v>
      </c>
      <c r="B2386" s="15" t="s">
        <v>70</v>
      </c>
      <c r="C2386" s="16" t="n">
        <v>4333</v>
      </c>
      <c r="D2386" s="17" t="s">
        <v>1132</v>
      </c>
      <c r="E2386" s="18" t="s">
        <v>17</v>
      </c>
      <c r="F2386" s="18" t="n">
        <v>1</v>
      </c>
      <c r="G2386" s="19" t="n">
        <v>149</v>
      </c>
      <c r="H2386" s="19" t="n">
        <v>149</v>
      </c>
      <c r="I2386" s="14" t="s">
        <v>863</v>
      </c>
    </row>
    <row r="2387" customFormat="false" ht="31.8" hidden="false" customHeight="true" outlineLevel="0" collapsed="false">
      <c r="A2387" s="20" t="s">
        <v>343</v>
      </c>
      <c r="B2387" s="15" t="s">
        <v>70</v>
      </c>
      <c r="C2387" s="16" t="n">
        <v>4334</v>
      </c>
      <c r="D2387" s="17" t="s">
        <v>1133</v>
      </c>
      <c r="E2387" s="18" t="s">
        <v>17</v>
      </c>
      <c r="F2387" s="18" t="n">
        <v>1</v>
      </c>
      <c r="G2387" s="19" t="n">
        <v>259</v>
      </c>
      <c r="H2387" s="19" t="n">
        <v>259</v>
      </c>
      <c r="I2387" s="14" t="s">
        <v>863</v>
      </c>
    </row>
    <row r="2388" customFormat="false" ht="31.8" hidden="false" customHeight="true" outlineLevel="0" collapsed="false">
      <c r="A2388" s="20" t="s">
        <v>343</v>
      </c>
      <c r="B2388" s="15" t="s">
        <v>52</v>
      </c>
      <c r="C2388" s="16" t="n">
        <v>4335</v>
      </c>
      <c r="D2388" s="17" t="s">
        <v>1134</v>
      </c>
      <c r="E2388" s="18" t="s">
        <v>17</v>
      </c>
      <c r="F2388" s="18" t="n">
        <v>1</v>
      </c>
      <c r="G2388" s="21" t="n">
        <v>2950</v>
      </c>
      <c r="H2388" s="21" t="n">
        <v>2950</v>
      </c>
      <c r="I2388" s="14" t="s">
        <v>863</v>
      </c>
    </row>
    <row r="2389" customFormat="false" ht="31.8" hidden="false" customHeight="true" outlineLevel="0" collapsed="false">
      <c r="A2389" s="20" t="s">
        <v>343</v>
      </c>
      <c r="B2389" s="15" t="s">
        <v>52</v>
      </c>
      <c r="C2389" s="16" t="n">
        <v>4336</v>
      </c>
      <c r="D2389" s="17" t="s">
        <v>1134</v>
      </c>
      <c r="E2389" s="18" t="s">
        <v>17</v>
      </c>
      <c r="F2389" s="18" t="n">
        <v>1</v>
      </c>
      <c r="G2389" s="21" t="n">
        <v>2950</v>
      </c>
      <c r="H2389" s="21" t="n">
        <v>2950</v>
      </c>
      <c r="I2389" s="14" t="s">
        <v>863</v>
      </c>
    </row>
    <row r="2390" customFormat="false" ht="31.8" hidden="false" customHeight="true" outlineLevel="0" collapsed="false">
      <c r="A2390" s="20" t="s">
        <v>343</v>
      </c>
      <c r="B2390" s="15" t="s">
        <v>52</v>
      </c>
      <c r="C2390" s="16" t="n">
        <v>4337</v>
      </c>
      <c r="D2390" s="17" t="s">
        <v>893</v>
      </c>
      <c r="E2390" s="18" t="s">
        <v>17</v>
      </c>
      <c r="F2390" s="18" t="n">
        <v>1</v>
      </c>
      <c r="G2390" s="21" t="n">
        <v>800</v>
      </c>
      <c r="H2390" s="21" t="n">
        <v>800</v>
      </c>
      <c r="I2390" s="14" t="s">
        <v>863</v>
      </c>
    </row>
    <row r="2391" customFormat="false" ht="31.8" hidden="false" customHeight="true" outlineLevel="0" collapsed="false">
      <c r="A2391" s="20" t="s">
        <v>343</v>
      </c>
      <c r="B2391" s="15" t="s">
        <v>31</v>
      </c>
      <c r="C2391" s="16" t="n">
        <v>4338</v>
      </c>
      <c r="D2391" s="17" t="s">
        <v>951</v>
      </c>
      <c r="E2391" s="18" t="s">
        <v>17</v>
      </c>
      <c r="F2391" s="18" t="n">
        <v>1</v>
      </c>
      <c r="G2391" s="19" t="n">
        <v>710</v>
      </c>
      <c r="H2391" s="19" t="n">
        <v>710</v>
      </c>
      <c r="I2391" s="14" t="s">
        <v>863</v>
      </c>
    </row>
    <row r="2392" customFormat="false" ht="31.8" hidden="false" customHeight="true" outlineLevel="0" collapsed="false">
      <c r="A2392" s="20" t="s">
        <v>343</v>
      </c>
      <c r="B2392" s="15" t="s">
        <v>31</v>
      </c>
      <c r="C2392" s="16" t="n">
        <v>4339</v>
      </c>
      <c r="D2392" s="17" t="s">
        <v>1135</v>
      </c>
      <c r="E2392" s="18" t="s">
        <v>17</v>
      </c>
      <c r="F2392" s="18" t="n">
        <v>1</v>
      </c>
      <c r="G2392" s="19" t="n">
        <v>2020</v>
      </c>
      <c r="H2392" s="19" t="n">
        <v>2020</v>
      </c>
      <c r="I2392" s="14" t="s">
        <v>863</v>
      </c>
    </row>
    <row r="2393" customFormat="false" ht="31.8" hidden="false" customHeight="true" outlineLevel="0" collapsed="false">
      <c r="A2393" s="20" t="s">
        <v>343</v>
      </c>
      <c r="B2393" s="15" t="s">
        <v>31</v>
      </c>
      <c r="C2393" s="16" t="n">
        <v>4340</v>
      </c>
      <c r="D2393" s="17" t="s">
        <v>1136</v>
      </c>
      <c r="E2393" s="18" t="s">
        <v>17</v>
      </c>
      <c r="F2393" s="18" t="n">
        <v>1</v>
      </c>
      <c r="G2393" s="19" t="n">
        <v>255</v>
      </c>
      <c r="H2393" s="19" t="n">
        <v>255</v>
      </c>
      <c r="I2393" s="14" t="s">
        <v>863</v>
      </c>
    </row>
    <row r="2394" customFormat="false" ht="31.8" hidden="false" customHeight="true" outlineLevel="0" collapsed="false">
      <c r="A2394" s="20" t="s">
        <v>343</v>
      </c>
      <c r="B2394" s="15" t="s">
        <v>70</v>
      </c>
      <c r="C2394" s="16" t="n">
        <v>4341</v>
      </c>
      <c r="D2394" s="17" t="s">
        <v>1137</v>
      </c>
      <c r="E2394" s="18" t="s">
        <v>17</v>
      </c>
      <c r="F2394" s="18" t="n">
        <v>1</v>
      </c>
      <c r="G2394" s="19" t="n">
        <v>123</v>
      </c>
      <c r="H2394" s="19" t="n">
        <v>123</v>
      </c>
      <c r="I2394" s="14" t="s">
        <v>863</v>
      </c>
    </row>
    <row r="2395" customFormat="false" ht="31.8" hidden="false" customHeight="true" outlineLevel="0" collapsed="false">
      <c r="A2395" s="20" t="s">
        <v>343</v>
      </c>
      <c r="B2395" s="15" t="s">
        <v>70</v>
      </c>
      <c r="C2395" s="16" t="n">
        <v>4342</v>
      </c>
      <c r="D2395" s="17" t="s">
        <v>1137</v>
      </c>
      <c r="E2395" s="18" t="s">
        <v>17</v>
      </c>
      <c r="F2395" s="18" t="n">
        <v>1</v>
      </c>
      <c r="G2395" s="19" t="n">
        <v>123</v>
      </c>
      <c r="H2395" s="19" t="n">
        <v>123</v>
      </c>
      <c r="I2395" s="14" t="s">
        <v>863</v>
      </c>
    </row>
    <row r="2396" customFormat="false" ht="31.8" hidden="false" customHeight="true" outlineLevel="0" collapsed="false">
      <c r="A2396" s="20" t="s">
        <v>343</v>
      </c>
      <c r="B2396" s="15" t="s">
        <v>52</v>
      </c>
      <c r="C2396" s="16" t="n">
        <v>4343</v>
      </c>
      <c r="D2396" s="17" t="s">
        <v>1138</v>
      </c>
      <c r="E2396" s="18" t="s">
        <v>17</v>
      </c>
      <c r="F2396" s="18" t="n">
        <v>1</v>
      </c>
      <c r="G2396" s="21" t="n">
        <v>280</v>
      </c>
      <c r="H2396" s="21" t="n">
        <v>280</v>
      </c>
      <c r="I2396" s="14" t="s">
        <v>863</v>
      </c>
    </row>
    <row r="2397" customFormat="false" ht="31.8" hidden="false" customHeight="true" outlineLevel="0" collapsed="false">
      <c r="A2397" s="20" t="s">
        <v>34</v>
      </c>
      <c r="B2397" s="15" t="s">
        <v>15</v>
      </c>
      <c r="C2397" s="16" t="n">
        <v>4344</v>
      </c>
      <c r="D2397" s="17" t="s">
        <v>1139</v>
      </c>
      <c r="E2397" s="18" t="s">
        <v>17</v>
      </c>
      <c r="F2397" s="18" t="n">
        <v>1</v>
      </c>
      <c r="G2397" s="19" t="n">
        <v>10312.05</v>
      </c>
      <c r="H2397" s="19" t="n">
        <v>10312.05</v>
      </c>
      <c r="I2397" s="14" t="s">
        <v>863</v>
      </c>
    </row>
    <row r="2398" customFormat="false" ht="31.8" hidden="false" customHeight="true" outlineLevel="0" collapsed="false">
      <c r="A2398" s="20" t="s">
        <v>195</v>
      </c>
      <c r="B2398" s="15" t="s">
        <v>70</v>
      </c>
      <c r="C2398" s="16" t="n">
        <v>4345</v>
      </c>
      <c r="D2398" s="17" t="s">
        <v>1140</v>
      </c>
      <c r="E2398" s="18" t="s">
        <v>17</v>
      </c>
      <c r="F2398" s="18" t="n">
        <v>1</v>
      </c>
      <c r="G2398" s="19" t="n">
        <v>179</v>
      </c>
      <c r="H2398" s="19" t="n">
        <v>179</v>
      </c>
      <c r="I2398" s="14" t="s">
        <v>863</v>
      </c>
    </row>
    <row r="2399" customFormat="false" ht="31.8" hidden="false" customHeight="true" outlineLevel="0" collapsed="false">
      <c r="A2399" s="20" t="s">
        <v>195</v>
      </c>
      <c r="B2399" s="15" t="s">
        <v>70</v>
      </c>
      <c r="C2399" s="16" t="n">
        <v>4346</v>
      </c>
      <c r="D2399" s="17" t="s">
        <v>1140</v>
      </c>
      <c r="E2399" s="18" t="s">
        <v>17</v>
      </c>
      <c r="F2399" s="18" t="n">
        <v>1</v>
      </c>
      <c r="G2399" s="19" t="n">
        <v>179</v>
      </c>
      <c r="H2399" s="19" t="n">
        <v>179</v>
      </c>
      <c r="I2399" s="14" t="s">
        <v>863</v>
      </c>
    </row>
    <row r="2400" customFormat="false" ht="31.8" hidden="false" customHeight="true" outlineLevel="0" collapsed="false">
      <c r="A2400" s="20" t="s">
        <v>195</v>
      </c>
      <c r="B2400" s="15" t="s">
        <v>70</v>
      </c>
      <c r="C2400" s="16" t="n">
        <v>4347</v>
      </c>
      <c r="D2400" s="17" t="s">
        <v>1140</v>
      </c>
      <c r="E2400" s="18" t="s">
        <v>17</v>
      </c>
      <c r="F2400" s="18" t="n">
        <v>1</v>
      </c>
      <c r="G2400" s="19" t="n">
        <v>179</v>
      </c>
      <c r="H2400" s="19" t="n">
        <v>179</v>
      </c>
      <c r="I2400" s="14" t="s">
        <v>863</v>
      </c>
    </row>
    <row r="2401" customFormat="false" ht="31.8" hidden="false" customHeight="true" outlineLevel="0" collapsed="false">
      <c r="A2401" s="20" t="s">
        <v>343</v>
      </c>
      <c r="B2401" s="15" t="s">
        <v>70</v>
      </c>
      <c r="C2401" s="16" t="n">
        <v>4348</v>
      </c>
      <c r="D2401" s="17" t="s">
        <v>1140</v>
      </c>
      <c r="E2401" s="18" t="s">
        <v>17</v>
      </c>
      <c r="F2401" s="18" t="n">
        <v>1</v>
      </c>
      <c r="G2401" s="19" t="n">
        <v>179</v>
      </c>
      <c r="H2401" s="19" t="n">
        <v>179</v>
      </c>
      <c r="I2401" s="14" t="s">
        <v>863</v>
      </c>
    </row>
    <row r="2402" customFormat="false" ht="31.8" hidden="false" customHeight="true" outlineLevel="0" collapsed="false">
      <c r="A2402" s="20" t="s">
        <v>195</v>
      </c>
      <c r="B2402" s="15" t="s">
        <v>70</v>
      </c>
      <c r="C2402" s="16" t="n">
        <v>4349</v>
      </c>
      <c r="D2402" s="17" t="s">
        <v>1140</v>
      </c>
      <c r="E2402" s="18" t="s">
        <v>17</v>
      </c>
      <c r="F2402" s="18" t="n">
        <v>1</v>
      </c>
      <c r="G2402" s="19" t="n">
        <v>179</v>
      </c>
      <c r="H2402" s="19" t="n">
        <v>179</v>
      </c>
      <c r="I2402" s="14" t="s">
        <v>863</v>
      </c>
    </row>
    <row r="2403" customFormat="false" ht="31.8" hidden="false" customHeight="true" outlineLevel="0" collapsed="false">
      <c r="A2403" s="20" t="s">
        <v>195</v>
      </c>
      <c r="B2403" s="15" t="s">
        <v>70</v>
      </c>
      <c r="C2403" s="16" t="n">
        <v>4350</v>
      </c>
      <c r="D2403" s="17" t="s">
        <v>1140</v>
      </c>
      <c r="E2403" s="18" t="s">
        <v>17</v>
      </c>
      <c r="F2403" s="18" t="n">
        <v>1</v>
      </c>
      <c r="G2403" s="19" t="n">
        <v>179</v>
      </c>
      <c r="H2403" s="19" t="n">
        <v>179</v>
      </c>
      <c r="I2403" s="14" t="s">
        <v>863</v>
      </c>
    </row>
    <row r="2404" customFormat="false" ht="31.8" hidden="false" customHeight="true" outlineLevel="0" collapsed="false">
      <c r="A2404" s="20" t="s">
        <v>195</v>
      </c>
      <c r="B2404" s="15" t="s">
        <v>70</v>
      </c>
      <c r="C2404" s="16" t="n">
        <v>4351</v>
      </c>
      <c r="D2404" s="17" t="s">
        <v>1140</v>
      </c>
      <c r="E2404" s="18" t="s">
        <v>17</v>
      </c>
      <c r="F2404" s="18" t="n">
        <v>1</v>
      </c>
      <c r="G2404" s="19" t="n">
        <v>179</v>
      </c>
      <c r="H2404" s="19" t="n">
        <v>179</v>
      </c>
      <c r="I2404" s="14" t="s">
        <v>863</v>
      </c>
    </row>
    <row r="2405" customFormat="false" ht="31.8" hidden="false" customHeight="true" outlineLevel="0" collapsed="false">
      <c r="A2405" s="20" t="s">
        <v>195</v>
      </c>
      <c r="B2405" s="15" t="s">
        <v>70</v>
      </c>
      <c r="C2405" s="16" t="n">
        <v>4352</v>
      </c>
      <c r="D2405" s="17" t="s">
        <v>1140</v>
      </c>
      <c r="E2405" s="18" t="s">
        <v>17</v>
      </c>
      <c r="F2405" s="18" t="n">
        <v>1</v>
      </c>
      <c r="G2405" s="19" t="n">
        <v>179</v>
      </c>
      <c r="H2405" s="19" t="n">
        <v>179</v>
      </c>
      <c r="I2405" s="14" t="s">
        <v>863</v>
      </c>
    </row>
    <row r="2406" customFormat="false" ht="31.8" hidden="false" customHeight="true" outlineLevel="0" collapsed="false">
      <c r="A2406" s="20" t="s">
        <v>195</v>
      </c>
      <c r="B2406" s="15" t="s">
        <v>70</v>
      </c>
      <c r="C2406" s="16" t="n">
        <v>4353</v>
      </c>
      <c r="D2406" s="17" t="s">
        <v>1140</v>
      </c>
      <c r="E2406" s="18" t="s">
        <v>17</v>
      </c>
      <c r="F2406" s="18" t="n">
        <v>1</v>
      </c>
      <c r="G2406" s="19" t="n">
        <v>179</v>
      </c>
      <c r="H2406" s="19" t="n">
        <v>179</v>
      </c>
      <c r="I2406" s="14" t="s">
        <v>863</v>
      </c>
    </row>
    <row r="2407" customFormat="false" ht="31.8" hidden="false" customHeight="true" outlineLevel="0" collapsed="false">
      <c r="A2407" s="20" t="s">
        <v>195</v>
      </c>
      <c r="B2407" s="15" t="s">
        <v>70</v>
      </c>
      <c r="C2407" s="16" t="n">
        <v>4354</v>
      </c>
      <c r="D2407" s="17" t="s">
        <v>1140</v>
      </c>
      <c r="E2407" s="18" t="s">
        <v>17</v>
      </c>
      <c r="F2407" s="18" t="n">
        <v>1</v>
      </c>
      <c r="G2407" s="19" t="n">
        <v>179</v>
      </c>
      <c r="H2407" s="19" t="n">
        <v>179</v>
      </c>
      <c r="I2407" s="14" t="s">
        <v>863</v>
      </c>
    </row>
    <row r="2408" customFormat="false" ht="31.8" hidden="false" customHeight="true" outlineLevel="0" collapsed="false">
      <c r="A2408" s="20" t="s">
        <v>195</v>
      </c>
      <c r="B2408" s="15" t="s">
        <v>70</v>
      </c>
      <c r="C2408" s="16" t="n">
        <v>4355</v>
      </c>
      <c r="D2408" s="17" t="s">
        <v>1140</v>
      </c>
      <c r="E2408" s="18" t="s">
        <v>17</v>
      </c>
      <c r="F2408" s="18" t="n">
        <v>1</v>
      </c>
      <c r="G2408" s="19" t="n">
        <v>179</v>
      </c>
      <c r="H2408" s="19" t="n">
        <v>179</v>
      </c>
      <c r="I2408" s="14" t="s">
        <v>863</v>
      </c>
    </row>
    <row r="2409" customFormat="false" ht="31.8" hidden="false" customHeight="true" outlineLevel="0" collapsed="false">
      <c r="A2409" s="20" t="s">
        <v>195</v>
      </c>
      <c r="B2409" s="15" t="s">
        <v>70</v>
      </c>
      <c r="C2409" s="16" t="n">
        <v>4356</v>
      </c>
      <c r="D2409" s="17" t="s">
        <v>1140</v>
      </c>
      <c r="E2409" s="18" t="s">
        <v>17</v>
      </c>
      <c r="F2409" s="18" t="n">
        <v>1</v>
      </c>
      <c r="G2409" s="19" t="n">
        <v>179</v>
      </c>
      <c r="H2409" s="19" t="n">
        <v>179</v>
      </c>
      <c r="I2409" s="14" t="s">
        <v>863</v>
      </c>
    </row>
    <row r="2410" customFormat="false" ht="31.8" hidden="false" customHeight="true" outlineLevel="0" collapsed="false">
      <c r="A2410" s="20" t="s">
        <v>195</v>
      </c>
      <c r="B2410" s="15" t="s">
        <v>70</v>
      </c>
      <c r="C2410" s="16" t="n">
        <v>4357</v>
      </c>
      <c r="D2410" s="17" t="s">
        <v>1141</v>
      </c>
      <c r="E2410" s="18" t="s">
        <v>17</v>
      </c>
      <c r="F2410" s="18" t="n">
        <v>1</v>
      </c>
      <c r="G2410" s="19" t="n">
        <v>329</v>
      </c>
      <c r="H2410" s="19" t="n">
        <v>329</v>
      </c>
      <c r="I2410" s="14" t="s">
        <v>863</v>
      </c>
    </row>
    <row r="2411" customFormat="false" ht="31.8" hidden="false" customHeight="true" outlineLevel="0" collapsed="false">
      <c r="A2411" s="20" t="s">
        <v>195</v>
      </c>
      <c r="B2411" s="15" t="s">
        <v>70</v>
      </c>
      <c r="C2411" s="16" t="n">
        <v>4358</v>
      </c>
      <c r="D2411" s="17" t="s">
        <v>1141</v>
      </c>
      <c r="E2411" s="18" t="s">
        <v>17</v>
      </c>
      <c r="F2411" s="18" t="n">
        <v>1</v>
      </c>
      <c r="G2411" s="19" t="n">
        <v>329</v>
      </c>
      <c r="H2411" s="19" t="n">
        <v>329</v>
      </c>
      <c r="I2411" s="14" t="s">
        <v>863</v>
      </c>
    </row>
    <row r="2412" customFormat="false" ht="31.8" hidden="false" customHeight="true" outlineLevel="0" collapsed="false">
      <c r="A2412" s="20" t="s">
        <v>283</v>
      </c>
      <c r="B2412" s="15" t="s">
        <v>70</v>
      </c>
      <c r="C2412" s="16" t="n">
        <v>4359</v>
      </c>
      <c r="D2412" s="17" t="s">
        <v>1140</v>
      </c>
      <c r="E2412" s="18" t="s">
        <v>17</v>
      </c>
      <c r="F2412" s="18" t="n">
        <v>1</v>
      </c>
      <c r="G2412" s="19" t="n">
        <v>179</v>
      </c>
      <c r="H2412" s="19" t="n">
        <v>179</v>
      </c>
      <c r="I2412" s="14" t="s">
        <v>863</v>
      </c>
    </row>
    <row r="2413" customFormat="false" ht="31.8" hidden="false" customHeight="true" outlineLevel="0" collapsed="false">
      <c r="A2413" s="20" t="s">
        <v>248</v>
      </c>
      <c r="B2413" s="15" t="s">
        <v>70</v>
      </c>
      <c r="C2413" s="16" t="n">
        <v>4360</v>
      </c>
      <c r="D2413" s="17" t="s">
        <v>1142</v>
      </c>
      <c r="E2413" s="18" t="s">
        <v>17</v>
      </c>
      <c r="F2413" s="18" t="n">
        <v>1</v>
      </c>
      <c r="G2413" s="19" t="n">
        <v>229</v>
      </c>
      <c r="H2413" s="19" t="n">
        <f aca="false">G2413*F2413</f>
        <v>229</v>
      </c>
      <c r="I2413" s="14" t="s">
        <v>863</v>
      </c>
    </row>
    <row r="2414" customFormat="false" ht="31.8" hidden="false" customHeight="true" outlineLevel="0" collapsed="false">
      <c r="A2414" s="20" t="s">
        <v>248</v>
      </c>
      <c r="B2414" s="15" t="s">
        <v>70</v>
      </c>
      <c r="C2414" s="16" t="n">
        <v>4361</v>
      </c>
      <c r="D2414" s="17" t="s">
        <v>1133</v>
      </c>
      <c r="E2414" s="18" t="s">
        <v>17</v>
      </c>
      <c r="F2414" s="18" t="n">
        <v>1</v>
      </c>
      <c r="G2414" s="19" t="n">
        <v>259</v>
      </c>
      <c r="H2414" s="19" t="n">
        <f aca="false">G2414*F2414</f>
        <v>259</v>
      </c>
      <c r="I2414" s="14" t="s">
        <v>863</v>
      </c>
    </row>
    <row r="2415" customFormat="false" ht="31.8" hidden="false" customHeight="true" outlineLevel="0" collapsed="false">
      <c r="A2415" s="20" t="s">
        <v>248</v>
      </c>
      <c r="B2415" s="15" t="s">
        <v>70</v>
      </c>
      <c r="C2415" s="16" t="n">
        <v>4362</v>
      </c>
      <c r="D2415" s="17" t="s">
        <v>1143</v>
      </c>
      <c r="E2415" s="18" t="s">
        <v>17</v>
      </c>
      <c r="F2415" s="18" t="n">
        <v>1</v>
      </c>
      <c r="G2415" s="19" t="n">
        <v>429</v>
      </c>
      <c r="H2415" s="19" t="n">
        <f aca="false">G2415*F2415</f>
        <v>429</v>
      </c>
      <c r="I2415" s="14" t="s">
        <v>863</v>
      </c>
    </row>
    <row r="2416" customFormat="false" ht="31.8" hidden="false" customHeight="true" outlineLevel="0" collapsed="false">
      <c r="A2416" s="20" t="s">
        <v>248</v>
      </c>
      <c r="B2416" s="15" t="s">
        <v>70</v>
      </c>
      <c r="C2416" s="16" t="n">
        <v>4363</v>
      </c>
      <c r="D2416" s="17" t="s">
        <v>1140</v>
      </c>
      <c r="E2416" s="18" t="s">
        <v>17</v>
      </c>
      <c r="F2416" s="18" t="n">
        <v>1</v>
      </c>
      <c r="G2416" s="19" t="n">
        <v>179</v>
      </c>
      <c r="H2416" s="19" t="n">
        <f aca="false">G2416*F2416</f>
        <v>179</v>
      </c>
      <c r="I2416" s="14" t="s">
        <v>863</v>
      </c>
    </row>
    <row r="2417" customFormat="false" ht="31.8" hidden="false" customHeight="true" outlineLevel="0" collapsed="false">
      <c r="A2417" s="20" t="s">
        <v>343</v>
      </c>
      <c r="B2417" s="15" t="s">
        <v>144</v>
      </c>
      <c r="C2417" s="16" t="n">
        <v>4364</v>
      </c>
      <c r="D2417" s="17" t="s">
        <v>1144</v>
      </c>
      <c r="E2417" s="18" t="s">
        <v>17</v>
      </c>
      <c r="F2417" s="18" t="n">
        <v>1</v>
      </c>
      <c r="G2417" s="19" t="n">
        <v>770</v>
      </c>
      <c r="H2417" s="19" t="n">
        <v>770</v>
      </c>
      <c r="I2417" s="14" t="s">
        <v>863</v>
      </c>
    </row>
    <row r="2418" customFormat="false" ht="31.8" hidden="false" customHeight="true" outlineLevel="0" collapsed="false">
      <c r="A2418" s="20" t="s">
        <v>343</v>
      </c>
      <c r="B2418" s="15" t="s">
        <v>15</v>
      </c>
      <c r="C2418" s="16" t="n">
        <v>4365</v>
      </c>
      <c r="D2418" s="17" t="s">
        <v>1145</v>
      </c>
      <c r="E2418" s="18" t="s">
        <v>17</v>
      </c>
      <c r="F2418" s="18" t="n">
        <v>1</v>
      </c>
      <c r="G2418" s="19" t="n">
        <v>650</v>
      </c>
      <c r="H2418" s="19" t="n">
        <v>650</v>
      </c>
      <c r="I2418" s="14" t="s">
        <v>863</v>
      </c>
    </row>
    <row r="2419" customFormat="false" ht="31.8" hidden="false" customHeight="true" outlineLevel="0" collapsed="false">
      <c r="A2419" s="20" t="s">
        <v>343</v>
      </c>
      <c r="B2419" s="15" t="s">
        <v>15</v>
      </c>
      <c r="C2419" s="16" t="n">
        <v>4366</v>
      </c>
      <c r="D2419" s="17" t="s">
        <v>1145</v>
      </c>
      <c r="E2419" s="18" t="s">
        <v>17</v>
      </c>
      <c r="F2419" s="18" t="n">
        <v>1</v>
      </c>
      <c r="G2419" s="19" t="n">
        <v>650</v>
      </c>
      <c r="H2419" s="19" t="n">
        <v>650</v>
      </c>
      <c r="I2419" s="14" t="s">
        <v>863</v>
      </c>
    </row>
    <row r="2420" customFormat="false" ht="31.8" hidden="false" customHeight="true" outlineLevel="0" collapsed="false">
      <c r="A2420" s="20" t="s">
        <v>343</v>
      </c>
      <c r="B2420" s="15" t="s">
        <v>15</v>
      </c>
      <c r="C2420" s="16" t="n">
        <v>4367</v>
      </c>
      <c r="D2420" s="17" t="s">
        <v>1146</v>
      </c>
      <c r="E2420" s="18" t="s">
        <v>17</v>
      </c>
      <c r="F2420" s="18" t="n">
        <v>1</v>
      </c>
      <c r="G2420" s="19" t="n">
        <v>450</v>
      </c>
      <c r="H2420" s="19" t="n">
        <v>450</v>
      </c>
      <c r="I2420" s="14" t="s">
        <v>863</v>
      </c>
    </row>
    <row r="2421" customFormat="false" ht="31.8" hidden="false" customHeight="true" outlineLevel="0" collapsed="false">
      <c r="A2421" s="20" t="s">
        <v>343</v>
      </c>
      <c r="B2421" s="15" t="s">
        <v>15</v>
      </c>
      <c r="C2421" s="16" t="n">
        <v>4368</v>
      </c>
      <c r="D2421" s="17" t="s">
        <v>1147</v>
      </c>
      <c r="E2421" s="18" t="s">
        <v>17</v>
      </c>
      <c r="F2421" s="18" t="n">
        <v>1</v>
      </c>
      <c r="G2421" s="19" t="n">
        <v>800</v>
      </c>
      <c r="H2421" s="19" t="n">
        <v>800</v>
      </c>
      <c r="I2421" s="14" t="s">
        <v>863</v>
      </c>
    </row>
    <row r="2422" customFormat="false" ht="31.8" hidden="false" customHeight="true" outlineLevel="0" collapsed="false">
      <c r="A2422" s="20" t="s">
        <v>343</v>
      </c>
      <c r="B2422" s="15" t="s">
        <v>15</v>
      </c>
      <c r="C2422" s="16" t="n">
        <v>4369</v>
      </c>
      <c r="D2422" s="17" t="s">
        <v>1147</v>
      </c>
      <c r="E2422" s="18" t="s">
        <v>17</v>
      </c>
      <c r="F2422" s="18" t="n">
        <v>1</v>
      </c>
      <c r="G2422" s="19" t="n">
        <v>800</v>
      </c>
      <c r="H2422" s="19" t="n">
        <v>800</v>
      </c>
      <c r="I2422" s="14" t="s">
        <v>863</v>
      </c>
    </row>
    <row r="2423" customFormat="false" ht="31.8" hidden="false" customHeight="true" outlineLevel="0" collapsed="false">
      <c r="A2423" s="20" t="s">
        <v>343</v>
      </c>
      <c r="B2423" s="15" t="s">
        <v>15</v>
      </c>
      <c r="C2423" s="16" t="n">
        <v>4370</v>
      </c>
      <c r="D2423" s="17" t="s">
        <v>1147</v>
      </c>
      <c r="E2423" s="18" t="s">
        <v>17</v>
      </c>
      <c r="F2423" s="18" t="n">
        <v>1</v>
      </c>
      <c r="G2423" s="19" t="n">
        <v>800</v>
      </c>
      <c r="H2423" s="19" t="n">
        <v>800</v>
      </c>
      <c r="I2423" s="14" t="s">
        <v>863</v>
      </c>
    </row>
    <row r="2424" customFormat="false" ht="31.8" hidden="false" customHeight="true" outlineLevel="0" collapsed="false">
      <c r="A2424" s="20" t="s">
        <v>343</v>
      </c>
      <c r="B2424" s="15" t="s">
        <v>15</v>
      </c>
      <c r="C2424" s="16" t="n">
        <v>4371</v>
      </c>
      <c r="D2424" s="17" t="s">
        <v>1148</v>
      </c>
      <c r="E2424" s="18" t="s">
        <v>17</v>
      </c>
      <c r="F2424" s="18" t="n">
        <v>1</v>
      </c>
      <c r="G2424" s="19" t="n">
        <v>616</v>
      </c>
      <c r="H2424" s="19" t="n">
        <v>616</v>
      </c>
      <c r="I2424" s="14" t="s">
        <v>863</v>
      </c>
    </row>
    <row r="2425" customFormat="false" ht="31.8" hidden="false" customHeight="true" outlineLevel="0" collapsed="false">
      <c r="A2425" s="20" t="s">
        <v>343</v>
      </c>
      <c r="B2425" s="15" t="s">
        <v>25</v>
      </c>
      <c r="C2425" s="16" t="n">
        <v>4372</v>
      </c>
      <c r="D2425" s="17" t="s">
        <v>1149</v>
      </c>
      <c r="E2425" s="18" t="s">
        <v>17</v>
      </c>
      <c r="F2425" s="18" t="n">
        <v>1</v>
      </c>
      <c r="G2425" s="19" t="n">
        <v>1960</v>
      </c>
      <c r="H2425" s="19" t="n">
        <v>1960</v>
      </c>
      <c r="I2425" s="14" t="s">
        <v>863</v>
      </c>
    </row>
    <row r="2426" customFormat="false" ht="31.8" hidden="false" customHeight="true" outlineLevel="0" collapsed="false">
      <c r="A2426" s="20" t="s">
        <v>343</v>
      </c>
      <c r="B2426" s="15" t="s">
        <v>15</v>
      </c>
      <c r="C2426" s="16" t="n">
        <v>4373</v>
      </c>
      <c r="D2426" s="17" t="s">
        <v>1150</v>
      </c>
      <c r="E2426" s="18" t="s">
        <v>17</v>
      </c>
      <c r="F2426" s="18" t="n">
        <v>1</v>
      </c>
      <c r="G2426" s="19" t="n">
        <v>606.66</v>
      </c>
      <c r="H2426" s="19" t="n">
        <v>606.66</v>
      </c>
      <c r="I2426" s="14" t="s">
        <v>863</v>
      </c>
    </row>
    <row r="2427" customFormat="false" ht="31.8" hidden="false" customHeight="true" outlineLevel="0" collapsed="false">
      <c r="A2427" s="20" t="s">
        <v>343</v>
      </c>
      <c r="B2427" s="15" t="s">
        <v>52</v>
      </c>
      <c r="C2427" s="16" t="n">
        <v>4374</v>
      </c>
      <c r="D2427" s="17" t="s">
        <v>1151</v>
      </c>
      <c r="E2427" s="18" t="s">
        <v>17</v>
      </c>
      <c r="F2427" s="18" t="n">
        <v>1</v>
      </c>
      <c r="G2427" s="21" t="n">
        <v>1645</v>
      </c>
      <c r="H2427" s="21" t="n">
        <v>1645</v>
      </c>
      <c r="I2427" s="14" t="s">
        <v>863</v>
      </c>
    </row>
    <row r="2428" customFormat="false" ht="31.8" hidden="false" customHeight="true" outlineLevel="0" collapsed="false">
      <c r="A2428" s="20" t="s">
        <v>343</v>
      </c>
      <c r="B2428" s="15" t="s">
        <v>52</v>
      </c>
      <c r="C2428" s="16" t="n">
        <v>4375</v>
      </c>
      <c r="D2428" s="17" t="s">
        <v>1152</v>
      </c>
      <c r="E2428" s="18" t="s">
        <v>17</v>
      </c>
      <c r="F2428" s="18" t="n">
        <v>1</v>
      </c>
      <c r="G2428" s="21" t="n">
        <v>3565</v>
      </c>
      <c r="H2428" s="21" t="n">
        <v>3565</v>
      </c>
      <c r="I2428" s="14" t="s">
        <v>863</v>
      </c>
    </row>
    <row r="2429" customFormat="false" ht="31.8" hidden="false" customHeight="true" outlineLevel="0" collapsed="false">
      <c r="A2429" s="20" t="s">
        <v>343</v>
      </c>
      <c r="B2429" s="15" t="s">
        <v>70</v>
      </c>
      <c r="C2429" s="16" t="n">
        <v>4376</v>
      </c>
      <c r="D2429" s="17" t="s">
        <v>1153</v>
      </c>
      <c r="E2429" s="18" t="s">
        <v>17</v>
      </c>
      <c r="F2429" s="18" t="n">
        <v>1</v>
      </c>
      <c r="G2429" s="19" t="n">
        <v>757</v>
      </c>
      <c r="H2429" s="19" t="n">
        <v>757</v>
      </c>
      <c r="I2429" s="14" t="s">
        <v>863</v>
      </c>
    </row>
    <row r="2430" customFormat="false" ht="31.8" hidden="false" customHeight="true" outlineLevel="0" collapsed="false">
      <c r="A2430" s="20" t="s">
        <v>343</v>
      </c>
      <c r="B2430" s="15" t="s">
        <v>15</v>
      </c>
      <c r="C2430" s="16" t="n">
        <v>4377</v>
      </c>
      <c r="D2430" s="17" t="s">
        <v>1154</v>
      </c>
      <c r="E2430" s="18" t="s">
        <v>17</v>
      </c>
      <c r="F2430" s="18" t="n">
        <v>1</v>
      </c>
      <c r="G2430" s="19" t="n">
        <v>606.66</v>
      </c>
      <c r="H2430" s="19" t="n">
        <v>606.66</v>
      </c>
      <c r="I2430" s="14" t="s">
        <v>863</v>
      </c>
    </row>
    <row r="2431" customFormat="false" ht="31.8" hidden="false" customHeight="true" outlineLevel="0" collapsed="false">
      <c r="A2431" s="20" t="s">
        <v>343</v>
      </c>
      <c r="B2431" s="15" t="s">
        <v>15</v>
      </c>
      <c r="C2431" s="16" t="n">
        <v>4378</v>
      </c>
      <c r="D2431" s="17" t="s">
        <v>1155</v>
      </c>
      <c r="E2431" s="18" t="s">
        <v>17</v>
      </c>
      <c r="F2431" s="18" t="n">
        <v>1</v>
      </c>
      <c r="G2431" s="19" t="n">
        <v>606.66</v>
      </c>
      <c r="H2431" s="19" t="n">
        <v>606.66</v>
      </c>
      <c r="I2431" s="14" t="s">
        <v>863</v>
      </c>
    </row>
    <row r="2432" customFormat="false" ht="31.8" hidden="false" customHeight="true" outlineLevel="0" collapsed="false">
      <c r="A2432" s="20" t="s">
        <v>155</v>
      </c>
      <c r="B2432" s="15" t="s">
        <v>52</v>
      </c>
      <c r="C2432" s="16" t="n">
        <v>4379</v>
      </c>
      <c r="D2432" s="17" t="s">
        <v>1156</v>
      </c>
      <c r="E2432" s="18" t="s">
        <v>17</v>
      </c>
      <c r="F2432" s="18" t="n">
        <v>1</v>
      </c>
      <c r="G2432" s="21" t="n">
        <v>625</v>
      </c>
      <c r="H2432" s="21" t="n">
        <f aca="false">G2432*F2432</f>
        <v>625</v>
      </c>
      <c r="I2432" s="14" t="s">
        <v>1157</v>
      </c>
    </row>
    <row r="2433" customFormat="false" ht="31.8" hidden="false" customHeight="true" outlineLevel="0" collapsed="false">
      <c r="A2433" s="20" t="s">
        <v>155</v>
      </c>
      <c r="B2433" s="15" t="s">
        <v>168</v>
      </c>
      <c r="C2433" s="16" t="n">
        <v>4381</v>
      </c>
      <c r="D2433" s="17" t="s">
        <v>1158</v>
      </c>
      <c r="E2433" s="18" t="s">
        <v>17</v>
      </c>
      <c r="F2433" s="18" t="n">
        <v>1</v>
      </c>
      <c r="G2433" s="19" t="n">
        <v>23.38</v>
      </c>
      <c r="H2433" s="19" t="n">
        <f aca="false">G2433*F2433</f>
        <v>23.38</v>
      </c>
      <c r="I2433" s="14" t="s">
        <v>1157</v>
      </c>
    </row>
    <row r="2434" customFormat="false" ht="31.8" hidden="false" customHeight="true" outlineLevel="0" collapsed="false">
      <c r="A2434" s="20" t="s">
        <v>155</v>
      </c>
      <c r="B2434" s="15" t="s">
        <v>152</v>
      </c>
      <c r="C2434" s="16" t="n">
        <v>4382</v>
      </c>
      <c r="D2434" s="17" t="s">
        <v>1159</v>
      </c>
      <c r="E2434" s="18" t="s">
        <v>17</v>
      </c>
      <c r="F2434" s="18" t="n">
        <v>1</v>
      </c>
      <c r="G2434" s="19" t="n">
        <v>25.5</v>
      </c>
      <c r="H2434" s="19" t="n">
        <f aca="false">G2434*F2434</f>
        <v>25.5</v>
      </c>
      <c r="I2434" s="14" t="s">
        <v>1157</v>
      </c>
    </row>
    <row r="2435" customFormat="false" ht="31.8" hidden="false" customHeight="true" outlineLevel="0" collapsed="false">
      <c r="A2435" s="20" t="s">
        <v>155</v>
      </c>
      <c r="B2435" s="15" t="s">
        <v>152</v>
      </c>
      <c r="C2435" s="16" t="n">
        <v>4383</v>
      </c>
      <c r="D2435" s="17" t="s">
        <v>1160</v>
      </c>
      <c r="E2435" s="18" t="s">
        <v>17</v>
      </c>
      <c r="F2435" s="18" t="n">
        <v>1</v>
      </c>
      <c r="G2435" s="19" t="n">
        <v>79.5</v>
      </c>
      <c r="H2435" s="19" t="n">
        <f aca="false">G2435*F2435</f>
        <v>79.5</v>
      </c>
      <c r="I2435" s="14" t="s">
        <v>1157</v>
      </c>
    </row>
    <row r="2436" customFormat="false" ht="31.8" hidden="false" customHeight="true" outlineLevel="0" collapsed="false">
      <c r="A2436" s="20" t="s">
        <v>155</v>
      </c>
      <c r="B2436" s="15" t="s">
        <v>152</v>
      </c>
      <c r="C2436" s="16" t="n">
        <v>4384</v>
      </c>
      <c r="D2436" s="17" t="s">
        <v>1161</v>
      </c>
      <c r="E2436" s="18" t="s">
        <v>17</v>
      </c>
      <c r="F2436" s="18" t="n">
        <v>1</v>
      </c>
      <c r="G2436" s="19" t="n">
        <v>79.5</v>
      </c>
      <c r="H2436" s="19" t="n">
        <f aca="false">G2436*F2436</f>
        <v>79.5</v>
      </c>
      <c r="I2436" s="14" t="s">
        <v>1157</v>
      </c>
    </row>
    <row r="2437" customFormat="false" ht="31.8" hidden="false" customHeight="true" outlineLevel="0" collapsed="false">
      <c r="A2437" s="20" t="s">
        <v>155</v>
      </c>
      <c r="B2437" s="15" t="s">
        <v>152</v>
      </c>
      <c r="C2437" s="16" t="n">
        <v>4385</v>
      </c>
      <c r="D2437" s="17" t="s">
        <v>1162</v>
      </c>
      <c r="E2437" s="18" t="s">
        <v>17</v>
      </c>
      <c r="F2437" s="18" t="n">
        <v>1</v>
      </c>
      <c r="G2437" s="19" t="n">
        <v>120</v>
      </c>
      <c r="H2437" s="19" t="n">
        <f aca="false">G2437*F2437</f>
        <v>120</v>
      </c>
      <c r="I2437" s="14" t="s">
        <v>1157</v>
      </c>
    </row>
    <row r="2438" customFormat="false" ht="31.8" hidden="false" customHeight="true" outlineLevel="0" collapsed="false">
      <c r="A2438" s="20" t="s">
        <v>155</v>
      </c>
      <c r="B2438" s="15" t="s">
        <v>152</v>
      </c>
      <c r="C2438" s="16" t="n">
        <v>4386</v>
      </c>
      <c r="D2438" s="17" t="s">
        <v>1163</v>
      </c>
      <c r="E2438" s="18" t="s">
        <v>17</v>
      </c>
      <c r="F2438" s="18" t="n">
        <v>1</v>
      </c>
      <c r="G2438" s="19" t="n">
        <v>90.75</v>
      </c>
      <c r="H2438" s="19" t="n">
        <f aca="false">G2438*F2438</f>
        <v>90.75</v>
      </c>
      <c r="I2438" s="14" t="s">
        <v>1157</v>
      </c>
    </row>
    <row r="2439" customFormat="false" ht="31.8" hidden="false" customHeight="true" outlineLevel="0" collapsed="false">
      <c r="A2439" s="20" t="s">
        <v>155</v>
      </c>
      <c r="B2439" s="15" t="s">
        <v>152</v>
      </c>
      <c r="C2439" s="16" t="n">
        <v>4387</v>
      </c>
      <c r="D2439" s="17" t="s">
        <v>1164</v>
      </c>
      <c r="E2439" s="18" t="s">
        <v>17</v>
      </c>
      <c r="F2439" s="18" t="n">
        <v>1</v>
      </c>
      <c r="G2439" s="19" t="n">
        <v>93.75</v>
      </c>
      <c r="H2439" s="19" t="n">
        <f aca="false">G2439*F2439</f>
        <v>93.75</v>
      </c>
      <c r="I2439" s="14" t="s">
        <v>1157</v>
      </c>
    </row>
    <row r="2440" customFormat="false" ht="31.8" hidden="false" customHeight="true" outlineLevel="0" collapsed="false">
      <c r="A2440" s="20" t="s">
        <v>155</v>
      </c>
      <c r="B2440" s="15" t="s">
        <v>152</v>
      </c>
      <c r="C2440" s="16" t="n">
        <v>4388</v>
      </c>
      <c r="D2440" s="17" t="s">
        <v>1165</v>
      </c>
      <c r="E2440" s="18" t="s">
        <v>17</v>
      </c>
      <c r="F2440" s="18" t="n">
        <v>1</v>
      </c>
      <c r="G2440" s="19" t="n">
        <v>141.75</v>
      </c>
      <c r="H2440" s="19" t="n">
        <f aca="false">G2440*F2440</f>
        <v>141.75</v>
      </c>
      <c r="I2440" s="14" t="s">
        <v>1157</v>
      </c>
    </row>
    <row r="2441" customFormat="false" ht="31.8" hidden="false" customHeight="true" outlineLevel="0" collapsed="false">
      <c r="A2441" s="20" t="s">
        <v>155</v>
      </c>
      <c r="B2441" s="15" t="s">
        <v>152</v>
      </c>
      <c r="C2441" s="16" t="n">
        <v>4389</v>
      </c>
      <c r="D2441" s="17" t="s">
        <v>1166</v>
      </c>
      <c r="E2441" s="18" t="s">
        <v>17</v>
      </c>
      <c r="F2441" s="18" t="n">
        <v>1</v>
      </c>
      <c r="G2441" s="19" t="n">
        <v>167</v>
      </c>
      <c r="H2441" s="19" t="n">
        <f aca="false">G2441*F2441</f>
        <v>167</v>
      </c>
      <c r="I2441" s="14" t="s">
        <v>1157</v>
      </c>
    </row>
    <row r="2442" customFormat="false" ht="31.8" hidden="false" customHeight="true" outlineLevel="0" collapsed="false">
      <c r="A2442" s="20" t="s">
        <v>155</v>
      </c>
      <c r="B2442" s="15" t="s">
        <v>152</v>
      </c>
      <c r="C2442" s="16" t="n">
        <v>4390</v>
      </c>
      <c r="D2442" s="17" t="s">
        <v>1167</v>
      </c>
      <c r="E2442" s="18" t="s">
        <v>17</v>
      </c>
      <c r="F2442" s="18" t="n">
        <v>1</v>
      </c>
      <c r="G2442" s="19" t="n">
        <v>156</v>
      </c>
      <c r="H2442" s="19" t="n">
        <f aca="false">G2442*F2442</f>
        <v>156</v>
      </c>
      <c r="I2442" s="14" t="s">
        <v>1157</v>
      </c>
    </row>
    <row r="2443" customFormat="false" ht="31.8" hidden="false" customHeight="true" outlineLevel="0" collapsed="false">
      <c r="A2443" s="20" t="s">
        <v>155</v>
      </c>
      <c r="B2443" s="15" t="s">
        <v>152</v>
      </c>
      <c r="C2443" s="16" t="n">
        <v>4391</v>
      </c>
      <c r="D2443" s="17" t="s">
        <v>1168</v>
      </c>
      <c r="E2443" s="18" t="s">
        <v>17</v>
      </c>
      <c r="F2443" s="18" t="n">
        <v>1</v>
      </c>
      <c r="G2443" s="19" t="n">
        <v>134.93</v>
      </c>
      <c r="H2443" s="19" t="n">
        <f aca="false">G2443*F2443</f>
        <v>134.93</v>
      </c>
      <c r="I2443" s="14" t="s">
        <v>1157</v>
      </c>
    </row>
    <row r="2444" customFormat="false" ht="31.8" hidden="false" customHeight="true" outlineLevel="0" collapsed="false">
      <c r="A2444" s="20" t="s">
        <v>155</v>
      </c>
      <c r="B2444" s="15" t="s">
        <v>152</v>
      </c>
      <c r="C2444" s="16" t="n">
        <v>4392</v>
      </c>
      <c r="D2444" s="17" t="s">
        <v>1169</v>
      </c>
      <c r="E2444" s="18" t="s">
        <v>17</v>
      </c>
      <c r="F2444" s="18" t="n">
        <v>1</v>
      </c>
      <c r="G2444" s="19" t="n">
        <v>48.75</v>
      </c>
      <c r="H2444" s="19" t="n">
        <f aca="false">G2444*F2444</f>
        <v>48.75</v>
      </c>
      <c r="I2444" s="14" t="s">
        <v>1157</v>
      </c>
    </row>
    <row r="2445" customFormat="false" ht="31.8" hidden="false" customHeight="true" outlineLevel="0" collapsed="false">
      <c r="A2445" s="20" t="s">
        <v>155</v>
      </c>
      <c r="B2445" s="15" t="s">
        <v>152</v>
      </c>
      <c r="C2445" s="16" t="n">
        <v>4393</v>
      </c>
      <c r="D2445" s="17" t="s">
        <v>1170</v>
      </c>
      <c r="E2445" s="18" t="s">
        <v>17</v>
      </c>
      <c r="F2445" s="18" t="n">
        <v>1</v>
      </c>
      <c r="G2445" s="19" t="n">
        <v>50</v>
      </c>
      <c r="H2445" s="19" t="n">
        <f aca="false">G2445*F2445</f>
        <v>50</v>
      </c>
      <c r="I2445" s="14" t="s">
        <v>1157</v>
      </c>
    </row>
    <row r="2446" customFormat="false" ht="31.8" hidden="false" customHeight="true" outlineLevel="0" collapsed="false">
      <c r="A2446" s="20" t="s">
        <v>155</v>
      </c>
      <c r="B2446" s="15" t="s">
        <v>152</v>
      </c>
      <c r="C2446" s="16" t="n">
        <v>4394</v>
      </c>
      <c r="D2446" s="17" t="s">
        <v>1171</v>
      </c>
      <c r="E2446" s="18" t="s">
        <v>17</v>
      </c>
      <c r="F2446" s="18" t="n">
        <v>1</v>
      </c>
      <c r="G2446" s="19" t="n">
        <v>154.5</v>
      </c>
      <c r="H2446" s="19" t="n">
        <f aca="false">G2446*F2446</f>
        <v>154.5</v>
      </c>
      <c r="I2446" s="14" t="s">
        <v>1157</v>
      </c>
    </row>
    <row r="2447" customFormat="false" ht="31.8" hidden="false" customHeight="true" outlineLevel="0" collapsed="false">
      <c r="A2447" s="20" t="s">
        <v>155</v>
      </c>
      <c r="B2447" s="15" t="s">
        <v>152</v>
      </c>
      <c r="C2447" s="16" t="n">
        <v>4395</v>
      </c>
      <c r="D2447" s="17" t="s">
        <v>1172</v>
      </c>
      <c r="E2447" s="18" t="s">
        <v>17</v>
      </c>
      <c r="F2447" s="18" t="n">
        <v>1</v>
      </c>
      <c r="G2447" s="19" t="n">
        <v>67</v>
      </c>
      <c r="H2447" s="19" t="n">
        <f aca="false">G2447*F2447</f>
        <v>67</v>
      </c>
      <c r="I2447" s="14" t="s">
        <v>1157</v>
      </c>
    </row>
    <row r="2448" customFormat="false" ht="31.8" hidden="false" customHeight="true" outlineLevel="0" collapsed="false">
      <c r="A2448" s="20" t="s">
        <v>155</v>
      </c>
      <c r="B2448" s="15" t="s">
        <v>152</v>
      </c>
      <c r="C2448" s="16" t="n">
        <v>4396</v>
      </c>
      <c r="D2448" s="17" t="s">
        <v>1173</v>
      </c>
      <c r="E2448" s="18" t="s">
        <v>17</v>
      </c>
      <c r="F2448" s="18" t="n">
        <v>1</v>
      </c>
      <c r="G2448" s="19" t="n">
        <v>85.5</v>
      </c>
      <c r="H2448" s="19" t="n">
        <f aca="false">G2448*F2448</f>
        <v>85.5</v>
      </c>
      <c r="I2448" s="14" t="s">
        <v>1157</v>
      </c>
    </row>
    <row r="2449" customFormat="false" ht="31.8" hidden="false" customHeight="true" outlineLevel="0" collapsed="false">
      <c r="A2449" s="20" t="s">
        <v>155</v>
      </c>
      <c r="B2449" s="15" t="s">
        <v>152</v>
      </c>
      <c r="C2449" s="16" t="n">
        <v>4397</v>
      </c>
      <c r="D2449" s="17" t="s">
        <v>1174</v>
      </c>
      <c r="E2449" s="18" t="s">
        <v>17</v>
      </c>
      <c r="F2449" s="18" t="n">
        <v>1</v>
      </c>
      <c r="G2449" s="19" t="n">
        <v>42</v>
      </c>
      <c r="H2449" s="19" t="n">
        <f aca="false">G2449*F2449</f>
        <v>42</v>
      </c>
      <c r="I2449" s="14" t="s">
        <v>1157</v>
      </c>
    </row>
    <row r="2450" customFormat="false" ht="31.8" hidden="false" customHeight="true" outlineLevel="0" collapsed="false">
      <c r="A2450" s="20" t="s">
        <v>155</v>
      </c>
      <c r="B2450" s="15" t="s">
        <v>152</v>
      </c>
      <c r="C2450" s="16" t="n">
        <v>4398</v>
      </c>
      <c r="D2450" s="17" t="s">
        <v>1175</v>
      </c>
      <c r="E2450" s="18" t="s">
        <v>17</v>
      </c>
      <c r="F2450" s="18" t="n">
        <v>1</v>
      </c>
      <c r="G2450" s="19" t="n">
        <v>111.75</v>
      </c>
      <c r="H2450" s="19" t="n">
        <f aca="false">G2450*F2450</f>
        <v>111.75</v>
      </c>
      <c r="I2450" s="14" t="s">
        <v>1157</v>
      </c>
    </row>
    <row r="2451" customFormat="false" ht="31.8" hidden="false" customHeight="true" outlineLevel="0" collapsed="false">
      <c r="A2451" s="20" t="s">
        <v>155</v>
      </c>
      <c r="B2451" s="15" t="s">
        <v>152</v>
      </c>
      <c r="C2451" s="16" t="n">
        <v>4399</v>
      </c>
      <c r="D2451" s="17" t="s">
        <v>1176</v>
      </c>
      <c r="E2451" s="18" t="s">
        <v>17</v>
      </c>
      <c r="F2451" s="18" t="n">
        <v>1</v>
      </c>
      <c r="G2451" s="19" t="n">
        <v>144</v>
      </c>
      <c r="H2451" s="19" t="n">
        <f aca="false">G2451*F2451</f>
        <v>144</v>
      </c>
      <c r="I2451" s="14" t="s">
        <v>1157</v>
      </c>
    </row>
    <row r="2452" customFormat="false" ht="31.8" hidden="false" customHeight="true" outlineLevel="0" collapsed="false">
      <c r="A2452" s="20" t="s">
        <v>155</v>
      </c>
      <c r="B2452" s="15" t="s">
        <v>152</v>
      </c>
      <c r="C2452" s="16" t="n">
        <v>4400</v>
      </c>
      <c r="D2452" s="17" t="s">
        <v>1177</v>
      </c>
      <c r="E2452" s="18" t="s">
        <v>17</v>
      </c>
      <c r="F2452" s="18" t="n">
        <v>1</v>
      </c>
      <c r="G2452" s="19" t="n">
        <v>65.25</v>
      </c>
      <c r="H2452" s="19" t="n">
        <f aca="false">G2452*F2452</f>
        <v>65.25</v>
      </c>
      <c r="I2452" s="14" t="s">
        <v>1157</v>
      </c>
    </row>
    <row r="2453" customFormat="false" ht="31.8" hidden="false" customHeight="true" outlineLevel="0" collapsed="false">
      <c r="A2453" s="20" t="s">
        <v>195</v>
      </c>
      <c r="B2453" s="15" t="s">
        <v>70</v>
      </c>
      <c r="C2453" s="16" t="n">
        <v>4401</v>
      </c>
      <c r="D2453" s="17" t="s">
        <v>1128</v>
      </c>
      <c r="E2453" s="18" t="s">
        <v>17</v>
      </c>
      <c r="F2453" s="18" t="n">
        <v>1</v>
      </c>
      <c r="G2453" s="19" t="n">
        <v>239</v>
      </c>
      <c r="H2453" s="19" t="n">
        <v>239</v>
      </c>
      <c r="I2453" s="14" t="s">
        <v>863</v>
      </c>
    </row>
    <row r="2454" customFormat="false" ht="31.8" hidden="false" customHeight="true" outlineLevel="0" collapsed="false">
      <c r="A2454" s="20" t="s">
        <v>195</v>
      </c>
      <c r="B2454" s="15" t="s">
        <v>70</v>
      </c>
      <c r="C2454" s="16" t="n">
        <v>4402</v>
      </c>
      <c r="D2454" s="17" t="s">
        <v>1128</v>
      </c>
      <c r="E2454" s="18" t="s">
        <v>17</v>
      </c>
      <c r="F2454" s="18" t="n">
        <v>1</v>
      </c>
      <c r="G2454" s="19" t="n">
        <v>239</v>
      </c>
      <c r="H2454" s="19" t="n">
        <v>239</v>
      </c>
      <c r="I2454" s="14" t="s">
        <v>863</v>
      </c>
    </row>
    <row r="2455" customFormat="false" ht="31.8" hidden="false" customHeight="true" outlineLevel="0" collapsed="false">
      <c r="A2455" s="20" t="s">
        <v>343</v>
      </c>
      <c r="B2455" s="15" t="s">
        <v>70</v>
      </c>
      <c r="C2455" s="16" t="n">
        <v>4403</v>
      </c>
      <c r="D2455" s="17" t="s">
        <v>1178</v>
      </c>
      <c r="E2455" s="18" t="s">
        <v>17</v>
      </c>
      <c r="F2455" s="18" t="n">
        <v>1</v>
      </c>
      <c r="G2455" s="19" t="n">
        <v>219</v>
      </c>
      <c r="H2455" s="19" t="n">
        <v>219</v>
      </c>
      <c r="I2455" s="14" t="s">
        <v>863</v>
      </c>
    </row>
    <row r="2456" customFormat="false" ht="31.8" hidden="false" customHeight="true" outlineLevel="0" collapsed="false">
      <c r="A2456" s="20" t="s">
        <v>343</v>
      </c>
      <c r="B2456" s="15" t="s">
        <v>70</v>
      </c>
      <c r="C2456" s="16" t="n">
        <v>4404</v>
      </c>
      <c r="D2456" s="17" t="s">
        <v>1178</v>
      </c>
      <c r="E2456" s="18" t="s">
        <v>17</v>
      </c>
      <c r="F2456" s="18" t="n">
        <v>1</v>
      </c>
      <c r="G2456" s="19" t="n">
        <v>219</v>
      </c>
      <c r="H2456" s="19" t="n">
        <v>219</v>
      </c>
      <c r="I2456" s="14" t="s">
        <v>863</v>
      </c>
    </row>
    <row r="2457" customFormat="false" ht="31.8" hidden="false" customHeight="true" outlineLevel="0" collapsed="false">
      <c r="A2457" s="20" t="s">
        <v>343</v>
      </c>
      <c r="B2457" s="15" t="s">
        <v>70</v>
      </c>
      <c r="C2457" s="16" t="n">
        <v>4405</v>
      </c>
      <c r="D2457" s="17" t="s">
        <v>1178</v>
      </c>
      <c r="E2457" s="18" t="s">
        <v>17</v>
      </c>
      <c r="F2457" s="18" t="n">
        <v>1</v>
      </c>
      <c r="G2457" s="19" t="n">
        <v>219</v>
      </c>
      <c r="H2457" s="19" t="n">
        <v>219</v>
      </c>
      <c r="I2457" s="14" t="s">
        <v>863</v>
      </c>
    </row>
    <row r="2458" customFormat="false" ht="31.8" hidden="false" customHeight="true" outlineLevel="0" collapsed="false">
      <c r="A2458" s="20" t="s">
        <v>343</v>
      </c>
      <c r="B2458" s="15" t="s">
        <v>70</v>
      </c>
      <c r="C2458" s="16" t="n">
        <v>4406</v>
      </c>
      <c r="D2458" s="17" t="s">
        <v>1178</v>
      </c>
      <c r="E2458" s="18" t="s">
        <v>17</v>
      </c>
      <c r="F2458" s="18" t="n">
        <v>1</v>
      </c>
      <c r="G2458" s="19" t="n">
        <v>219</v>
      </c>
      <c r="H2458" s="19" t="n">
        <v>219</v>
      </c>
      <c r="I2458" s="14" t="s">
        <v>863</v>
      </c>
    </row>
    <row r="2459" customFormat="false" ht="31.8" hidden="false" customHeight="true" outlineLevel="0" collapsed="false">
      <c r="A2459" s="20" t="s">
        <v>67</v>
      </c>
      <c r="B2459" s="15" t="s">
        <v>70</v>
      </c>
      <c r="C2459" s="16" t="n">
        <v>4407</v>
      </c>
      <c r="D2459" s="17" t="s">
        <v>1179</v>
      </c>
      <c r="E2459" s="18" t="s">
        <v>17</v>
      </c>
      <c r="F2459" s="18" t="n">
        <v>1</v>
      </c>
      <c r="G2459" s="19" t="n">
        <v>34.7</v>
      </c>
      <c r="H2459" s="19" t="n">
        <f aca="false">G2459*F2459</f>
        <v>34.7</v>
      </c>
      <c r="I2459" s="14" t="s">
        <v>915</v>
      </c>
    </row>
    <row r="2460" customFormat="false" ht="31.8" hidden="false" customHeight="true" outlineLevel="0" collapsed="false">
      <c r="A2460" s="20" t="s">
        <v>127</v>
      </c>
      <c r="B2460" s="15" t="s">
        <v>15</v>
      </c>
      <c r="C2460" s="16" t="n">
        <v>4408</v>
      </c>
      <c r="D2460" s="17" t="s">
        <v>1180</v>
      </c>
      <c r="E2460" s="18" t="s">
        <v>17</v>
      </c>
      <c r="F2460" s="18" t="n">
        <v>1</v>
      </c>
      <c r="G2460" s="19" t="n">
        <v>1790</v>
      </c>
      <c r="H2460" s="19" t="n">
        <f aca="false">G2460*F2460</f>
        <v>1790</v>
      </c>
      <c r="I2460" s="14" t="s">
        <v>863</v>
      </c>
    </row>
    <row r="2461" customFormat="false" ht="31.8" hidden="false" customHeight="true" outlineLevel="0" collapsed="false">
      <c r="A2461" s="20" t="s">
        <v>127</v>
      </c>
      <c r="B2461" s="15" t="s">
        <v>15</v>
      </c>
      <c r="C2461" s="16" t="n">
        <v>4409</v>
      </c>
      <c r="D2461" s="17" t="s">
        <v>1181</v>
      </c>
      <c r="E2461" s="18" t="s">
        <v>17</v>
      </c>
      <c r="F2461" s="18" t="n">
        <v>1</v>
      </c>
      <c r="G2461" s="19" t="n">
        <v>360</v>
      </c>
      <c r="H2461" s="19" t="n">
        <f aca="false">G2461*F2461</f>
        <v>360</v>
      </c>
      <c r="I2461" s="14" t="s">
        <v>863</v>
      </c>
    </row>
    <row r="2462" customFormat="false" ht="31.8" hidden="false" customHeight="true" outlineLevel="0" collapsed="false">
      <c r="A2462" s="20" t="s">
        <v>127</v>
      </c>
      <c r="B2462" s="15" t="s">
        <v>15</v>
      </c>
      <c r="C2462" s="16" t="n">
        <v>4410</v>
      </c>
      <c r="D2462" s="17" t="s">
        <v>1182</v>
      </c>
      <c r="E2462" s="18" t="s">
        <v>17</v>
      </c>
      <c r="F2462" s="18" t="n">
        <v>1</v>
      </c>
      <c r="G2462" s="19" t="n">
        <v>180</v>
      </c>
      <c r="H2462" s="19" t="n">
        <f aca="false">G2462*F2462</f>
        <v>180</v>
      </c>
      <c r="I2462" s="14" t="s">
        <v>863</v>
      </c>
    </row>
    <row r="2463" customFormat="false" ht="31.8" hidden="false" customHeight="true" outlineLevel="0" collapsed="false">
      <c r="A2463" s="20" t="s">
        <v>127</v>
      </c>
      <c r="B2463" s="15" t="s">
        <v>15</v>
      </c>
      <c r="C2463" s="16" t="n">
        <v>4411</v>
      </c>
      <c r="D2463" s="17" t="s">
        <v>1183</v>
      </c>
      <c r="E2463" s="18" t="s">
        <v>17</v>
      </c>
      <c r="F2463" s="18" t="n">
        <v>1</v>
      </c>
      <c r="G2463" s="19" t="n">
        <v>360</v>
      </c>
      <c r="H2463" s="19" t="n">
        <f aca="false">G2463*F2463</f>
        <v>360</v>
      </c>
      <c r="I2463" s="14" t="s">
        <v>863</v>
      </c>
    </row>
    <row r="2464" customFormat="false" ht="31.8" hidden="false" customHeight="true" outlineLevel="0" collapsed="false">
      <c r="A2464" s="20" t="s">
        <v>127</v>
      </c>
      <c r="B2464" s="15" t="s">
        <v>15</v>
      </c>
      <c r="C2464" s="16" t="n">
        <v>4412</v>
      </c>
      <c r="D2464" s="17" t="s">
        <v>1184</v>
      </c>
      <c r="E2464" s="18" t="s">
        <v>17</v>
      </c>
      <c r="F2464" s="18" t="n">
        <v>1</v>
      </c>
      <c r="G2464" s="19" t="n">
        <v>2020</v>
      </c>
      <c r="H2464" s="19" t="n">
        <f aca="false">G2464*F2464</f>
        <v>2020</v>
      </c>
      <c r="I2464" s="14" t="s">
        <v>863</v>
      </c>
    </row>
    <row r="2465" customFormat="false" ht="31.8" hidden="false" customHeight="true" outlineLevel="0" collapsed="false">
      <c r="A2465" s="20" t="s">
        <v>127</v>
      </c>
      <c r="B2465" s="15" t="s">
        <v>15</v>
      </c>
      <c r="C2465" s="16" t="n">
        <v>4413</v>
      </c>
      <c r="D2465" s="17" t="s">
        <v>1185</v>
      </c>
      <c r="E2465" s="18" t="s">
        <v>17</v>
      </c>
      <c r="F2465" s="18" t="n">
        <v>1</v>
      </c>
      <c r="G2465" s="19" t="n">
        <v>550</v>
      </c>
      <c r="H2465" s="19" t="n">
        <f aca="false">G2465*F2465</f>
        <v>550</v>
      </c>
      <c r="I2465" s="14" t="s">
        <v>863</v>
      </c>
    </row>
    <row r="2466" customFormat="false" ht="31.8" hidden="false" customHeight="true" outlineLevel="0" collapsed="false">
      <c r="A2466" s="20" t="s">
        <v>41</v>
      </c>
      <c r="B2466" s="15" t="s">
        <v>52</v>
      </c>
      <c r="C2466" s="16" t="n">
        <v>4414</v>
      </c>
      <c r="D2466" s="17" t="s">
        <v>1186</v>
      </c>
      <c r="E2466" s="18" t="s">
        <v>17</v>
      </c>
      <c r="F2466" s="18" t="n">
        <v>1</v>
      </c>
      <c r="G2466" s="21" t="n">
        <v>280</v>
      </c>
      <c r="H2466" s="21" t="n">
        <v>280</v>
      </c>
      <c r="I2466" s="14" t="s">
        <v>863</v>
      </c>
    </row>
    <row r="2467" customFormat="false" ht="31.8" hidden="false" customHeight="true" outlineLevel="0" collapsed="false">
      <c r="A2467" s="20" t="s">
        <v>127</v>
      </c>
      <c r="B2467" s="15" t="s">
        <v>15</v>
      </c>
      <c r="C2467" s="16" t="n">
        <v>4415</v>
      </c>
      <c r="D2467" s="17" t="s">
        <v>1187</v>
      </c>
      <c r="E2467" s="18" t="s">
        <v>17</v>
      </c>
      <c r="F2467" s="18" t="n">
        <v>1</v>
      </c>
      <c r="G2467" s="19" t="n">
        <v>150</v>
      </c>
      <c r="H2467" s="19" t="n">
        <f aca="false">G2467*F2467</f>
        <v>150</v>
      </c>
      <c r="I2467" s="14" t="s">
        <v>863</v>
      </c>
    </row>
    <row r="2468" customFormat="false" ht="31.8" hidden="false" customHeight="true" outlineLevel="0" collapsed="false">
      <c r="A2468" s="20" t="s">
        <v>127</v>
      </c>
      <c r="B2468" s="15" t="s">
        <v>15</v>
      </c>
      <c r="C2468" s="16" t="n">
        <v>4416</v>
      </c>
      <c r="D2468" s="17" t="s">
        <v>1188</v>
      </c>
      <c r="E2468" s="18" t="s">
        <v>17</v>
      </c>
      <c r="F2468" s="18" t="n">
        <v>1</v>
      </c>
      <c r="G2468" s="19" t="n">
        <v>160</v>
      </c>
      <c r="H2468" s="19" t="n">
        <f aca="false">G2468*F2468</f>
        <v>160</v>
      </c>
      <c r="I2468" s="14" t="s">
        <v>863</v>
      </c>
    </row>
    <row r="2469" customFormat="false" ht="31.8" hidden="false" customHeight="true" outlineLevel="0" collapsed="false">
      <c r="A2469" s="20" t="s">
        <v>37</v>
      </c>
      <c r="B2469" s="15" t="s">
        <v>31</v>
      </c>
      <c r="C2469" s="16" t="n">
        <v>4417</v>
      </c>
      <c r="D2469" s="17" t="s">
        <v>1189</v>
      </c>
      <c r="E2469" s="18" t="s">
        <v>17</v>
      </c>
      <c r="F2469" s="18" t="n">
        <v>1</v>
      </c>
      <c r="G2469" s="19" t="n">
        <v>700</v>
      </c>
      <c r="H2469" s="19" t="n">
        <v>700</v>
      </c>
      <c r="I2469" s="14" t="s">
        <v>863</v>
      </c>
    </row>
    <row r="2470" customFormat="false" ht="31.8" hidden="false" customHeight="true" outlineLevel="0" collapsed="false">
      <c r="A2470" s="20" t="s">
        <v>127</v>
      </c>
      <c r="B2470" s="15" t="s">
        <v>15</v>
      </c>
      <c r="C2470" s="16" t="n">
        <v>4418</v>
      </c>
      <c r="D2470" s="17" t="s">
        <v>1190</v>
      </c>
      <c r="E2470" s="18" t="s">
        <v>17</v>
      </c>
      <c r="F2470" s="18" t="n">
        <v>1</v>
      </c>
      <c r="G2470" s="19" t="n">
        <v>180</v>
      </c>
      <c r="H2470" s="19" t="n">
        <f aca="false">G2470*F2470</f>
        <v>180</v>
      </c>
      <c r="I2470" s="14" t="s">
        <v>863</v>
      </c>
    </row>
    <row r="2471" customFormat="false" ht="31.8" hidden="false" customHeight="true" outlineLevel="0" collapsed="false">
      <c r="A2471" s="20" t="s">
        <v>127</v>
      </c>
      <c r="B2471" s="15" t="s">
        <v>15</v>
      </c>
      <c r="C2471" s="16" t="n">
        <v>4419</v>
      </c>
      <c r="D2471" s="17" t="s">
        <v>1191</v>
      </c>
      <c r="E2471" s="18" t="s">
        <v>17</v>
      </c>
      <c r="F2471" s="18" t="n">
        <v>1</v>
      </c>
      <c r="G2471" s="19" t="n">
        <v>290</v>
      </c>
      <c r="H2471" s="19" t="n">
        <f aca="false">G2471*F2471</f>
        <v>290</v>
      </c>
      <c r="I2471" s="14" t="s">
        <v>863</v>
      </c>
    </row>
    <row r="2472" customFormat="false" ht="31.8" hidden="false" customHeight="true" outlineLevel="0" collapsed="false">
      <c r="A2472" s="20" t="s">
        <v>127</v>
      </c>
      <c r="B2472" s="15" t="s">
        <v>15</v>
      </c>
      <c r="C2472" s="16" t="n">
        <v>4420</v>
      </c>
      <c r="D2472" s="17" t="s">
        <v>1192</v>
      </c>
      <c r="E2472" s="18" t="s">
        <v>17</v>
      </c>
      <c r="F2472" s="18" t="n">
        <v>1</v>
      </c>
      <c r="G2472" s="19" t="n">
        <v>560</v>
      </c>
      <c r="H2472" s="19" t="n">
        <f aca="false">G2472*F2472</f>
        <v>560</v>
      </c>
      <c r="I2472" s="14" t="s">
        <v>863</v>
      </c>
    </row>
    <row r="2473" customFormat="false" ht="31.8" hidden="false" customHeight="true" outlineLevel="0" collapsed="false">
      <c r="A2473" s="20" t="s">
        <v>118</v>
      </c>
      <c r="B2473" s="15" t="s">
        <v>70</v>
      </c>
      <c r="C2473" s="16" t="n">
        <v>4421</v>
      </c>
      <c r="D2473" s="17" t="s">
        <v>1193</v>
      </c>
      <c r="E2473" s="18" t="s">
        <v>17</v>
      </c>
      <c r="F2473" s="18" t="n">
        <v>1</v>
      </c>
      <c r="G2473" s="19" t="n">
        <v>509</v>
      </c>
      <c r="H2473" s="19" t="n">
        <f aca="false">G2473*F2473</f>
        <v>509</v>
      </c>
      <c r="I2473" s="14" t="s">
        <v>863</v>
      </c>
    </row>
    <row r="2474" customFormat="false" ht="31.8" hidden="false" customHeight="true" outlineLevel="0" collapsed="false">
      <c r="A2474" s="20" t="s">
        <v>363</v>
      </c>
      <c r="B2474" s="15" t="s">
        <v>15</v>
      </c>
      <c r="C2474" s="16" t="n">
        <v>4422</v>
      </c>
      <c r="D2474" s="17" t="s">
        <v>1194</v>
      </c>
      <c r="E2474" s="18" t="s">
        <v>17</v>
      </c>
      <c r="F2474" s="18" t="n">
        <v>1</v>
      </c>
      <c r="G2474" s="19" t="n">
        <v>12600</v>
      </c>
      <c r="H2474" s="19" t="n">
        <v>12600</v>
      </c>
      <c r="I2474" s="14" t="s">
        <v>863</v>
      </c>
    </row>
    <row r="2475" customFormat="false" ht="31.8" hidden="false" customHeight="true" outlineLevel="0" collapsed="false">
      <c r="A2475" s="20" t="s">
        <v>41</v>
      </c>
      <c r="B2475" s="15" t="s">
        <v>70</v>
      </c>
      <c r="C2475" s="16" t="n">
        <v>4423</v>
      </c>
      <c r="D2475" s="17" t="s">
        <v>1195</v>
      </c>
      <c r="E2475" s="18" t="s">
        <v>17</v>
      </c>
      <c r="F2475" s="18" t="n">
        <v>1</v>
      </c>
      <c r="G2475" s="19" t="n">
        <v>170</v>
      </c>
      <c r="H2475" s="19" t="n">
        <v>170</v>
      </c>
      <c r="I2475" s="14" t="s">
        <v>863</v>
      </c>
    </row>
    <row r="2476" customFormat="false" ht="31.8" hidden="false" customHeight="true" outlineLevel="0" collapsed="false">
      <c r="A2476" s="20" t="s">
        <v>41</v>
      </c>
      <c r="B2476" s="15" t="s">
        <v>70</v>
      </c>
      <c r="C2476" s="16" t="n">
        <v>4424</v>
      </c>
      <c r="D2476" s="17" t="s">
        <v>1195</v>
      </c>
      <c r="E2476" s="18" t="s">
        <v>17</v>
      </c>
      <c r="F2476" s="18" t="n">
        <v>1</v>
      </c>
      <c r="G2476" s="19" t="n">
        <v>170</v>
      </c>
      <c r="H2476" s="19" t="n">
        <v>170</v>
      </c>
      <c r="I2476" s="14" t="s">
        <v>863</v>
      </c>
    </row>
    <row r="2477" customFormat="false" ht="31.8" hidden="false" customHeight="true" outlineLevel="0" collapsed="false">
      <c r="A2477" s="20" t="s">
        <v>41</v>
      </c>
      <c r="B2477" s="15" t="s">
        <v>70</v>
      </c>
      <c r="C2477" s="16" t="n">
        <v>4425</v>
      </c>
      <c r="D2477" s="17" t="s">
        <v>1195</v>
      </c>
      <c r="E2477" s="18" t="s">
        <v>17</v>
      </c>
      <c r="F2477" s="18" t="n">
        <v>1</v>
      </c>
      <c r="G2477" s="19" t="n">
        <v>170</v>
      </c>
      <c r="H2477" s="19" t="n">
        <v>170</v>
      </c>
      <c r="I2477" s="14" t="s">
        <v>863</v>
      </c>
    </row>
    <row r="2478" customFormat="false" ht="31.8" hidden="false" customHeight="true" outlineLevel="0" collapsed="false">
      <c r="A2478" s="20" t="s">
        <v>41</v>
      </c>
      <c r="B2478" s="15" t="s">
        <v>70</v>
      </c>
      <c r="C2478" s="16" t="n">
        <v>4426</v>
      </c>
      <c r="D2478" s="17" t="s">
        <v>1195</v>
      </c>
      <c r="E2478" s="18" t="s">
        <v>17</v>
      </c>
      <c r="F2478" s="18" t="n">
        <v>1</v>
      </c>
      <c r="G2478" s="19" t="n">
        <v>170</v>
      </c>
      <c r="H2478" s="19" t="n">
        <v>170</v>
      </c>
      <c r="I2478" s="14" t="s">
        <v>863</v>
      </c>
    </row>
    <row r="2479" customFormat="false" ht="31.8" hidden="false" customHeight="true" outlineLevel="0" collapsed="false">
      <c r="A2479" s="20" t="s">
        <v>41</v>
      </c>
      <c r="B2479" s="15" t="s">
        <v>70</v>
      </c>
      <c r="C2479" s="16" t="n">
        <v>4427</v>
      </c>
      <c r="D2479" s="17" t="s">
        <v>1195</v>
      </c>
      <c r="E2479" s="18" t="s">
        <v>17</v>
      </c>
      <c r="F2479" s="18" t="n">
        <v>1</v>
      </c>
      <c r="G2479" s="19" t="n">
        <v>170</v>
      </c>
      <c r="H2479" s="19" t="n">
        <v>170</v>
      </c>
      <c r="I2479" s="14" t="s">
        <v>863</v>
      </c>
    </row>
    <row r="2480" customFormat="false" ht="31.8" hidden="false" customHeight="true" outlineLevel="0" collapsed="false">
      <c r="A2480" s="20" t="s">
        <v>41</v>
      </c>
      <c r="B2480" s="15" t="s">
        <v>70</v>
      </c>
      <c r="C2480" s="16" t="n">
        <v>4428</v>
      </c>
      <c r="D2480" s="17" t="s">
        <v>1195</v>
      </c>
      <c r="E2480" s="18" t="s">
        <v>17</v>
      </c>
      <c r="F2480" s="18" t="n">
        <v>1</v>
      </c>
      <c r="G2480" s="19" t="n">
        <v>170</v>
      </c>
      <c r="H2480" s="19" t="n">
        <v>170</v>
      </c>
      <c r="I2480" s="14" t="s">
        <v>863</v>
      </c>
    </row>
    <row r="2481" customFormat="false" ht="31.8" hidden="false" customHeight="true" outlineLevel="0" collapsed="false">
      <c r="A2481" s="20" t="s">
        <v>41</v>
      </c>
      <c r="B2481" s="15" t="s">
        <v>52</v>
      </c>
      <c r="C2481" s="16" t="n">
        <v>4429</v>
      </c>
      <c r="D2481" s="17" t="s">
        <v>1196</v>
      </c>
      <c r="E2481" s="18" t="s">
        <v>17</v>
      </c>
      <c r="F2481" s="18" t="n">
        <v>1</v>
      </c>
      <c r="G2481" s="21" t="n">
        <v>1755</v>
      </c>
      <c r="H2481" s="21" t="n">
        <v>1755</v>
      </c>
      <c r="I2481" s="14" t="s">
        <v>863</v>
      </c>
    </row>
    <row r="2482" customFormat="false" ht="31.8" hidden="false" customHeight="true" outlineLevel="0" collapsed="false">
      <c r="A2482" s="20" t="s">
        <v>127</v>
      </c>
      <c r="B2482" s="15" t="s">
        <v>15</v>
      </c>
      <c r="C2482" s="16" t="n">
        <v>4430</v>
      </c>
      <c r="D2482" s="17" t="s">
        <v>1197</v>
      </c>
      <c r="E2482" s="18" t="s">
        <v>17</v>
      </c>
      <c r="F2482" s="18" t="n">
        <v>1</v>
      </c>
      <c r="G2482" s="19" t="n">
        <v>2010</v>
      </c>
      <c r="H2482" s="19" t="n">
        <f aca="false">G2482*F2482</f>
        <v>2010</v>
      </c>
      <c r="I2482" s="14" t="s">
        <v>863</v>
      </c>
    </row>
    <row r="2483" customFormat="false" ht="31.8" hidden="false" customHeight="true" outlineLevel="0" collapsed="false">
      <c r="A2483" s="20" t="s">
        <v>127</v>
      </c>
      <c r="B2483" s="15" t="s">
        <v>15</v>
      </c>
      <c r="C2483" s="16" t="n">
        <v>4431</v>
      </c>
      <c r="D2483" s="17" t="s">
        <v>1198</v>
      </c>
      <c r="E2483" s="18" t="s">
        <v>17</v>
      </c>
      <c r="F2483" s="18" t="n">
        <v>1</v>
      </c>
      <c r="G2483" s="19" t="n">
        <v>2130</v>
      </c>
      <c r="H2483" s="19" t="n">
        <f aca="false">G2483*F2483</f>
        <v>2130</v>
      </c>
      <c r="I2483" s="14" t="s">
        <v>863</v>
      </c>
    </row>
    <row r="2484" customFormat="false" ht="31.8" hidden="false" customHeight="true" outlineLevel="0" collapsed="false">
      <c r="A2484" s="20" t="s">
        <v>98</v>
      </c>
      <c r="B2484" s="15" t="s">
        <v>144</v>
      </c>
      <c r="C2484" s="16" t="n">
        <v>4432</v>
      </c>
      <c r="D2484" s="17" t="s">
        <v>1199</v>
      </c>
      <c r="E2484" s="18" t="s">
        <v>17</v>
      </c>
      <c r="F2484" s="18" t="n">
        <v>1</v>
      </c>
      <c r="G2484" s="19" t="n">
        <v>25</v>
      </c>
      <c r="H2484" s="19" t="n">
        <v>25</v>
      </c>
      <c r="I2484" s="14" t="s">
        <v>952</v>
      </c>
    </row>
    <row r="2485" customFormat="false" ht="31.8" hidden="false" customHeight="true" outlineLevel="0" collapsed="false">
      <c r="A2485" s="20" t="s">
        <v>98</v>
      </c>
      <c r="B2485" s="15" t="s">
        <v>144</v>
      </c>
      <c r="C2485" s="16" t="n">
        <v>4433</v>
      </c>
      <c r="D2485" s="17" t="s">
        <v>1199</v>
      </c>
      <c r="E2485" s="18" t="s">
        <v>17</v>
      </c>
      <c r="F2485" s="18" t="n">
        <v>1</v>
      </c>
      <c r="G2485" s="19" t="n">
        <v>25</v>
      </c>
      <c r="H2485" s="19" t="n">
        <v>25</v>
      </c>
      <c r="I2485" s="14" t="s">
        <v>952</v>
      </c>
    </row>
    <row r="2486" customFormat="false" ht="31.8" hidden="false" customHeight="true" outlineLevel="0" collapsed="false">
      <c r="A2486" s="20" t="s">
        <v>98</v>
      </c>
      <c r="B2486" s="15" t="s">
        <v>31</v>
      </c>
      <c r="C2486" s="16" t="n">
        <v>4444</v>
      </c>
      <c r="D2486" s="17" t="s">
        <v>1200</v>
      </c>
      <c r="E2486" s="18" t="s">
        <v>17</v>
      </c>
      <c r="F2486" s="18" t="n">
        <v>1</v>
      </c>
      <c r="G2486" s="19" t="n">
        <v>124.9</v>
      </c>
      <c r="H2486" s="19" t="n">
        <v>124.9</v>
      </c>
      <c r="I2486" s="14" t="s">
        <v>1201</v>
      </c>
    </row>
    <row r="2487" customFormat="false" ht="31.8" hidden="false" customHeight="true" outlineLevel="0" collapsed="false">
      <c r="A2487" s="20" t="s">
        <v>51</v>
      </c>
      <c r="B2487" s="15" t="s">
        <v>176</v>
      </c>
      <c r="C2487" s="16" t="n">
        <v>4445</v>
      </c>
      <c r="D2487" s="17" t="s">
        <v>1202</v>
      </c>
      <c r="E2487" s="18" t="s">
        <v>17</v>
      </c>
      <c r="F2487" s="18" t="n">
        <v>1</v>
      </c>
      <c r="G2487" s="19" t="n">
        <v>385</v>
      </c>
      <c r="H2487" s="19" t="n">
        <f aca="false">+G2487*F2487</f>
        <v>385</v>
      </c>
      <c r="I2487" s="14" t="s">
        <v>1203</v>
      </c>
    </row>
    <row r="2488" customFormat="false" ht="31.8" hidden="false" customHeight="true" outlineLevel="0" collapsed="false">
      <c r="A2488" s="20" t="s">
        <v>364</v>
      </c>
      <c r="B2488" s="15" t="s">
        <v>176</v>
      </c>
      <c r="C2488" s="16" t="n">
        <v>4446</v>
      </c>
      <c r="D2488" s="17" t="s">
        <v>1202</v>
      </c>
      <c r="E2488" s="18" t="s">
        <v>17</v>
      </c>
      <c r="F2488" s="18" t="n">
        <v>1</v>
      </c>
      <c r="G2488" s="19" t="n">
        <v>385</v>
      </c>
      <c r="H2488" s="19" t="n">
        <f aca="false">G2488*F2488</f>
        <v>385</v>
      </c>
      <c r="I2488" s="14" t="s">
        <v>1203</v>
      </c>
    </row>
    <row r="2489" customFormat="false" ht="31.8" hidden="false" customHeight="true" outlineLevel="0" collapsed="false">
      <c r="A2489" s="20" t="s">
        <v>364</v>
      </c>
      <c r="B2489" s="15" t="s">
        <v>176</v>
      </c>
      <c r="C2489" s="16" t="n">
        <v>4447</v>
      </c>
      <c r="D2489" s="17" t="s">
        <v>1204</v>
      </c>
      <c r="E2489" s="18" t="s">
        <v>17</v>
      </c>
      <c r="F2489" s="18" t="n">
        <v>1</v>
      </c>
      <c r="G2489" s="19" t="n">
        <v>105</v>
      </c>
      <c r="H2489" s="19" t="n">
        <f aca="false">G2489*F2489</f>
        <v>105</v>
      </c>
      <c r="I2489" s="14" t="s">
        <v>1203</v>
      </c>
    </row>
    <row r="2490" customFormat="false" ht="31.8" hidden="false" customHeight="true" outlineLevel="0" collapsed="false">
      <c r="A2490" s="20" t="s">
        <v>117</v>
      </c>
      <c r="B2490" s="15" t="s">
        <v>176</v>
      </c>
      <c r="C2490" s="16" t="n">
        <v>4448</v>
      </c>
      <c r="D2490" s="17" t="s">
        <v>1202</v>
      </c>
      <c r="E2490" s="18" t="s">
        <v>17</v>
      </c>
      <c r="F2490" s="18" t="n">
        <v>1</v>
      </c>
      <c r="G2490" s="19" t="n">
        <v>385</v>
      </c>
      <c r="H2490" s="19" t="n">
        <f aca="false">G2490*F2490</f>
        <v>385</v>
      </c>
      <c r="I2490" s="14" t="s">
        <v>1203</v>
      </c>
    </row>
    <row r="2491" customFormat="false" ht="31.8" hidden="false" customHeight="true" outlineLevel="0" collapsed="false">
      <c r="A2491" s="25" t="s">
        <v>124</v>
      </c>
      <c r="B2491" s="15" t="s">
        <v>176</v>
      </c>
      <c r="C2491" s="16" t="n">
        <v>4449</v>
      </c>
      <c r="D2491" s="17" t="s">
        <v>1202</v>
      </c>
      <c r="E2491" s="18" t="s">
        <v>17</v>
      </c>
      <c r="F2491" s="18" t="n">
        <v>1</v>
      </c>
      <c r="G2491" s="19" t="n">
        <v>385</v>
      </c>
      <c r="H2491" s="19" t="n">
        <v>385</v>
      </c>
      <c r="I2491" s="14" t="s">
        <v>1203</v>
      </c>
    </row>
    <row r="2492" customFormat="false" ht="31.8" hidden="false" customHeight="true" outlineLevel="0" collapsed="false">
      <c r="A2492" s="25" t="s">
        <v>124</v>
      </c>
      <c r="B2492" s="15" t="s">
        <v>176</v>
      </c>
      <c r="C2492" s="16" t="n">
        <v>4450</v>
      </c>
      <c r="D2492" s="17" t="s">
        <v>1204</v>
      </c>
      <c r="E2492" s="18" t="s">
        <v>17</v>
      </c>
      <c r="F2492" s="18" t="n">
        <v>1</v>
      </c>
      <c r="G2492" s="19" t="n">
        <v>105</v>
      </c>
      <c r="H2492" s="19" t="n">
        <v>105</v>
      </c>
      <c r="I2492" s="14" t="s">
        <v>1203</v>
      </c>
    </row>
    <row r="2493" customFormat="false" ht="31.8" hidden="false" customHeight="true" outlineLevel="0" collapsed="false">
      <c r="A2493" s="20" t="s">
        <v>37</v>
      </c>
      <c r="B2493" s="15" t="s">
        <v>176</v>
      </c>
      <c r="C2493" s="16" t="n">
        <v>4451</v>
      </c>
      <c r="D2493" s="17" t="s">
        <v>1202</v>
      </c>
      <c r="E2493" s="18" t="s">
        <v>17</v>
      </c>
      <c r="F2493" s="18" t="n">
        <v>1</v>
      </c>
      <c r="G2493" s="19" t="n">
        <v>385</v>
      </c>
      <c r="H2493" s="19" t="n">
        <v>385</v>
      </c>
      <c r="I2493" s="14" t="s">
        <v>1203</v>
      </c>
    </row>
    <row r="2494" customFormat="false" ht="31.8" hidden="false" customHeight="true" outlineLevel="0" collapsed="false">
      <c r="A2494" s="20" t="s">
        <v>135</v>
      </c>
      <c r="B2494" s="15" t="s">
        <v>176</v>
      </c>
      <c r="C2494" s="16" t="n">
        <v>4452</v>
      </c>
      <c r="D2494" s="17" t="s">
        <v>1202</v>
      </c>
      <c r="E2494" s="18" t="s">
        <v>17</v>
      </c>
      <c r="F2494" s="18" t="n">
        <v>1</v>
      </c>
      <c r="G2494" s="19" t="n">
        <v>385</v>
      </c>
      <c r="H2494" s="19" t="n">
        <f aca="false">G2494*F2494</f>
        <v>385</v>
      </c>
      <c r="I2494" s="14" t="s">
        <v>1203</v>
      </c>
    </row>
    <row r="2495" customFormat="false" ht="31.8" hidden="false" customHeight="true" outlineLevel="0" collapsed="false">
      <c r="A2495" s="20" t="s">
        <v>135</v>
      </c>
      <c r="B2495" s="15" t="s">
        <v>176</v>
      </c>
      <c r="C2495" s="16" t="n">
        <v>4453</v>
      </c>
      <c r="D2495" s="17" t="s">
        <v>1204</v>
      </c>
      <c r="E2495" s="18" t="s">
        <v>17</v>
      </c>
      <c r="F2495" s="18" t="n">
        <v>1</v>
      </c>
      <c r="G2495" s="19" t="n">
        <v>105</v>
      </c>
      <c r="H2495" s="19" t="n">
        <f aca="false">G2495*F2495</f>
        <v>105</v>
      </c>
      <c r="I2495" s="14" t="s">
        <v>1203</v>
      </c>
    </row>
    <row r="2496" customFormat="false" ht="31.8" hidden="false" customHeight="true" outlineLevel="0" collapsed="false">
      <c r="A2496" s="20" t="s">
        <v>51</v>
      </c>
      <c r="B2496" s="15" t="s">
        <v>176</v>
      </c>
      <c r="C2496" s="16" t="n">
        <v>4454</v>
      </c>
      <c r="D2496" s="17" t="s">
        <v>1202</v>
      </c>
      <c r="E2496" s="18" t="s">
        <v>17</v>
      </c>
      <c r="F2496" s="18" t="n">
        <v>1</v>
      </c>
      <c r="G2496" s="19" t="n">
        <v>385</v>
      </c>
      <c r="H2496" s="19" t="n">
        <f aca="false">+G2496*F2496</f>
        <v>385</v>
      </c>
      <c r="I2496" s="14" t="s">
        <v>1203</v>
      </c>
    </row>
    <row r="2497" customFormat="false" ht="31.8" hidden="false" customHeight="true" outlineLevel="0" collapsed="false">
      <c r="A2497" s="20" t="s">
        <v>51</v>
      </c>
      <c r="B2497" s="15" t="s">
        <v>176</v>
      </c>
      <c r="C2497" s="16" t="n">
        <v>4455</v>
      </c>
      <c r="D2497" s="17" t="s">
        <v>1204</v>
      </c>
      <c r="E2497" s="18" t="s">
        <v>17</v>
      </c>
      <c r="F2497" s="18" t="n">
        <v>1</v>
      </c>
      <c r="G2497" s="19" t="n">
        <v>105</v>
      </c>
      <c r="H2497" s="19" t="n">
        <f aca="false">+G2497*F2497</f>
        <v>105</v>
      </c>
      <c r="I2497" s="14" t="s">
        <v>1203</v>
      </c>
    </row>
    <row r="2498" customFormat="false" ht="31.8" hidden="false" customHeight="true" outlineLevel="0" collapsed="false">
      <c r="A2498" s="20" t="s">
        <v>51</v>
      </c>
      <c r="B2498" s="15" t="s">
        <v>176</v>
      </c>
      <c r="C2498" s="16" t="n">
        <v>4456</v>
      </c>
      <c r="D2498" s="17" t="s">
        <v>1202</v>
      </c>
      <c r="E2498" s="18" t="s">
        <v>17</v>
      </c>
      <c r="F2498" s="18" t="n">
        <v>1</v>
      </c>
      <c r="G2498" s="19" t="n">
        <v>385</v>
      </c>
      <c r="H2498" s="19" t="n">
        <f aca="false">+G2498*F2498</f>
        <v>385</v>
      </c>
      <c r="I2498" s="14" t="s">
        <v>1203</v>
      </c>
    </row>
    <row r="2499" customFormat="false" ht="31.8" hidden="false" customHeight="true" outlineLevel="0" collapsed="false">
      <c r="A2499" s="20" t="s">
        <v>51</v>
      </c>
      <c r="B2499" s="15" t="s">
        <v>176</v>
      </c>
      <c r="C2499" s="16" t="n">
        <v>4457</v>
      </c>
      <c r="D2499" s="17" t="s">
        <v>1204</v>
      </c>
      <c r="E2499" s="18" t="s">
        <v>17</v>
      </c>
      <c r="F2499" s="18" t="n">
        <v>1</v>
      </c>
      <c r="G2499" s="19" t="n">
        <v>105</v>
      </c>
      <c r="H2499" s="19" t="n">
        <f aca="false">+G2499*F2499</f>
        <v>105</v>
      </c>
      <c r="I2499" s="14" t="s">
        <v>1203</v>
      </c>
    </row>
    <row r="2500" customFormat="false" ht="31.8" hidden="false" customHeight="true" outlineLevel="0" collapsed="false">
      <c r="A2500" s="20" t="s">
        <v>30</v>
      </c>
      <c r="B2500" s="15" t="s">
        <v>176</v>
      </c>
      <c r="C2500" s="16" t="n">
        <v>4458</v>
      </c>
      <c r="D2500" s="17" t="s">
        <v>1204</v>
      </c>
      <c r="E2500" s="18" t="s">
        <v>17</v>
      </c>
      <c r="F2500" s="18" t="n">
        <v>1</v>
      </c>
      <c r="G2500" s="19" t="n">
        <v>105</v>
      </c>
      <c r="H2500" s="19" t="n">
        <f aca="false">G2500*F2500</f>
        <v>105</v>
      </c>
      <c r="I2500" s="14" t="s">
        <v>1203</v>
      </c>
    </row>
    <row r="2501" customFormat="false" ht="31.8" hidden="false" customHeight="true" outlineLevel="0" collapsed="false">
      <c r="A2501" s="20" t="s">
        <v>30</v>
      </c>
      <c r="B2501" s="15" t="s">
        <v>176</v>
      </c>
      <c r="C2501" s="16" t="n">
        <v>4459</v>
      </c>
      <c r="D2501" s="17" t="s">
        <v>1202</v>
      </c>
      <c r="E2501" s="18" t="s">
        <v>17</v>
      </c>
      <c r="F2501" s="18" t="n">
        <v>1</v>
      </c>
      <c r="G2501" s="19" t="n">
        <v>385</v>
      </c>
      <c r="H2501" s="19" t="n">
        <f aca="false">G2501*F2501</f>
        <v>385</v>
      </c>
      <c r="I2501" s="14" t="s">
        <v>1203</v>
      </c>
    </row>
    <row r="2502" customFormat="false" ht="31.8" hidden="false" customHeight="true" outlineLevel="0" collapsed="false">
      <c r="A2502" s="20" t="s">
        <v>112</v>
      </c>
      <c r="B2502" s="15" t="s">
        <v>176</v>
      </c>
      <c r="C2502" s="16" t="n">
        <v>4460</v>
      </c>
      <c r="D2502" s="17" t="s">
        <v>1202</v>
      </c>
      <c r="E2502" s="18" t="s">
        <v>17</v>
      </c>
      <c r="F2502" s="18" t="n">
        <v>1</v>
      </c>
      <c r="G2502" s="19" t="n">
        <v>385</v>
      </c>
      <c r="H2502" s="19" t="n">
        <v>385</v>
      </c>
      <c r="I2502" s="14" t="s">
        <v>1203</v>
      </c>
    </row>
    <row r="2503" customFormat="false" ht="31.8" hidden="false" customHeight="true" outlineLevel="0" collapsed="false">
      <c r="A2503" s="20" t="s">
        <v>112</v>
      </c>
      <c r="B2503" s="15" t="s">
        <v>176</v>
      </c>
      <c r="C2503" s="16" t="n">
        <v>4461</v>
      </c>
      <c r="D2503" s="17" t="s">
        <v>1204</v>
      </c>
      <c r="E2503" s="18" t="s">
        <v>17</v>
      </c>
      <c r="F2503" s="18" t="n">
        <v>1</v>
      </c>
      <c r="G2503" s="19" t="n">
        <v>105</v>
      </c>
      <c r="H2503" s="19" t="n">
        <v>105</v>
      </c>
      <c r="I2503" s="14" t="s">
        <v>1203</v>
      </c>
    </row>
    <row r="2504" customFormat="false" ht="31.8" hidden="false" customHeight="true" outlineLevel="0" collapsed="false">
      <c r="A2504" s="20" t="s">
        <v>30</v>
      </c>
      <c r="B2504" s="15" t="s">
        <v>176</v>
      </c>
      <c r="C2504" s="16" t="n">
        <v>4462</v>
      </c>
      <c r="D2504" s="17" t="s">
        <v>1202</v>
      </c>
      <c r="E2504" s="18" t="s">
        <v>17</v>
      </c>
      <c r="F2504" s="18" t="n">
        <v>1</v>
      </c>
      <c r="G2504" s="19" t="n">
        <v>385</v>
      </c>
      <c r="H2504" s="19" t="n">
        <f aca="false">G2504*F2504</f>
        <v>385</v>
      </c>
      <c r="I2504" s="14" t="s">
        <v>1203</v>
      </c>
    </row>
    <row r="2505" customFormat="false" ht="31.8" hidden="false" customHeight="true" outlineLevel="0" collapsed="false">
      <c r="A2505" s="20" t="s">
        <v>30</v>
      </c>
      <c r="B2505" s="15" t="s">
        <v>176</v>
      </c>
      <c r="C2505" s="16" t="n">
        <v>4463</v>
      </c>
      <c r="D2505" s="17" t="s">
        <v>1204</v>
      </c>
      <c r="E2505" s="18" t="s">
        <v>17</v>
      </c>
      <c r="F2505" s="18" t="n">
        <v>1</v>
      </c>
      <c r="G2505" s="19" t="n">
        <v>105</v>
      </c>
      <c r="H2505" s="19" t="n">
        <f aca="false">G2505*F2505</f>
        <v>105</v>
      </c>
      <c r="I2505" s="14" t="s">
        <v>1203</v>
      </c>
    </row>
    <row r="2506" customFormat="false" ht="31.8" hidden="false" customHeight="true" outlineLevel="0" collapsed="false">
      <c r="A2506" s="20" t="s">
        <v>30</v>
      </c>
      <c r="B2506" s="15" t="s">
        <v>176</v>
      </c>
      <c r="C2506" s="16" t="n">
        <v>4464</v>
      </c>
      <c r="D2506" s="17" t="s">
        <v>1202</v>
      </c>
      <c r="E2506" s="18" t="s">
        <v>17</v>
      </c>
      <c r="F2506" s="18" t="n">
        <v>1</v>
      </c>
      <c r="G2506" s="19" t="n">
        <v>385</v>
      </c>
      <c r="H2506" s="19" t="n">
        <f aca="false">G2506*F2506</f>
        <v>385</v>
      </c>
      <c r="I2506" s="14" t="s">
        <v>1203</v>
      </c>
    </row>
    <row r="2507" customFormat="false" ht="31.8" hidden="false" customHeight="true" outlineLevel="0" collapsed="false">
      <c r="A2507" s="20" t="s">
        <v>51</v>
      </c>
      <c r="B2507" s="15" t="s">
        <v>176</v>
      </c>
      <c r="C2507" s="16" t="n">
        <v>4465</v>
      </c>
      <c r="D2507" s="17" t="s">
        <v>1204</v>
      </c>
      <c r="E2507" s="18" t="s">
        <v>17</v>
      </c>
      <c r="F2507" s="18" t="n">
        <v>1</v>
      </c>
      <c r="G2507" s="19" t="n">
        <v>105</v>
      </c>
      <c r="H2507" s="19" t="n">
        <f aca="false">+G2507*F2507</f>
        <v>105</v>
      </c>
      <c r="I2507" s="14" t="s">
        <v>1203</v>
      </c>
    </row>
    <row r="2508" customFormat="false" ht="31.8" hidden="false" customHeight="true" outlineLevel="0" collapsed="false">
      <c r="A2508" s="20" t="s">
        <v>30</v>
      </c>
      <c r="B2508" s="15" t="s">
        <v>176</v>
      </c>
      <c r="C2508" s="16" t="n">
        <v>4466</v>
      </c>
      <c r="D2508" s="17" t="s">
        <v>1202</v>
      </c>
      <c r="E2508" s="18" t="s">
        <v>17</v>
      </c>
      <c r="F2508" s="18" t="n">
        <v>1</v>
      </c>
      <c r="G2508" s="19" t="n">
        <v>385</v>
      </c>
      <c r="H2508" s="19" t="n">
        <f aca="false">G2508*F2508</f>
        <v>385</v>
      </c>
      <c r="I2508" s="14" t="s">
        <v>1203</v>
      </c>
    </row>
    <row r="2509" customFormat="false" ht="31.8" hidden="false" customHeight="true" outlineLevel="0" collapsed="false">
      <c r="A2509" s="20" t="s">
        <v>30</v>
      </c>
      <c r="B2509" s="15" t="s">
        <v>176</v>
      </c>
      <c r="C2509" s="16" t="n">
        <v>4467</v>
      </c>
      <c r="D2509" s="17" t="s">
        <v>1204</v>
      </c>
      <c r="E2509" s="18" t="s">
        <v>17</v>
      </c>
      <c r="F2509" s="18" t="n">
        <v>1</v>
      </c>
      <c r="G2509" s="19" t="n">
        <v>105</v>
      </c>
      <c r="H2509" s="19" t="n">
        <f aca="false">G2509*F2509</f>
        <v>105</v>
      </c>
      <c r="I2509" s="14" t="s">
        <v>1203</v>
      </c>
    </row>
    <row r="2510" customFormat="false" ht="31.8" hidden="false" customHeight="true" outlineLevel="0" collapsed="false">
      <c r="A2510" s="20" t="s">
        <v>30</v>
      </c>
      <c r="B2510" s="15" t="s">
        <v>176</v>
      </c>
      <c r="C2510" s="16" t="n">
        <v>4468</v>
      </c>
      <c r="D2510" s="17" t="s">
        <v>1202</v>
      </c>
      <c r="E2510" s="18" t="s">
        <v>17</v>
      </c>
      <c r="F2510" s="18" t="n">
        <v>1</v>
      </c>
      <c r="G2510" s="19" t="n">
        <v>385</v>
      </c>
      <c r="H2510" s="19" t="n">
        <f aca="false">G2510*F2510</f>
        <v>385</v>
      </c>
      <c r="I2510" s="14" t="s">
        <v>1203</v>
      </c>
    </row>
    <row r="2511" customFormat="false" ht="31.8" hidden="false" customHeight="true" outlineLevel="0" collapsed="false">
      <c r="A2511" s="20" t="s">
        <v>55</v>
      </c>
      <c r="B2511" s="15" t="s">
        <v>52</v>
      </c>
      <c r="C2511" s="16" t="n">
        <v>4469</v>
      </c>
      <c r="D2511" s="17" t="s">
        <v>1205</v>
      </c>
      <c r="E2511" s="18" t="s">
        <v>17</v>
      </c>
      <c r="F2511" s="18" t="n">
        <v>1</v>
      </c>
      <c r="G2511" s="21" t="n">
        <v>2200</v>
      </c>
      <c r="H2511" s="21" t="n">
        <v>2200</v>
      </c>
      <c r="I2511" s="14" t="s">
        <v>1021</v>
      </c>
    </row>
    <row r="2512" customFormat="false" ht="31.8" hidden="false" customHeight="true" outlineLevel="0" collapsed="false">
      <c r="A2512" s="20" t="s">
        <v>55</v>
      </c>
      <c r="B2512" s="15" t="s">
        <v>52</v>
      </c>
      <c r="C2512" s="16" t="n">
        <v>4470</v>
      </c>
      <c r="D2512" s="17" t="s">
        <v>1206</v>
      </c>
      <c r="E2512" s="18" t="s">
        <v>17</v>
      </c>
      <c r="F2512" s="18" t="n">
        <v>1</v>
      </c>
      <c r="G2512" s="21" t="n">
        <v>2150</v>
      </c>
      <c r="H2512" s="21" t="n">
        <v>2150</v>
      </c>
      <c r="I2512" s="14" t="s">
        <v>1021</v>
      </c>
    </row>
    <row r="2513" customFormat="false" ht="31.8" hidden="false" customHeight="true" outlineLevel="0" collapsed="false">
      <c r="A2513" s="20" t="s">
        <v>119</v>
      </c>
      <c r="B2513" s="15" t="s">
        <v>52</v>
      </c>
      <c r="C2513" s="16" t="n">
        <v>4471</v>
      </c>
      <c r="D2513" s="17" t="s">
        <v>1066</v>
      </c>
      <c r="E2513" s="18" t="s">
        <v>17</v>
      </c>
      <c r="F2513" s="18" t="n">
        <v>1</v>
      </c>
      <c r="G2513" s="21" t="n">
        <v>3200</v>
      </c>
      <c r="H2513" s="21" t="n">
        <v>3200</v>
      </c>
      <c r="I2513" s="14" t="s">
        <v>1021</v>
      </c>
    </row>
    <row r="2514" customFormat="false" ht="31.8" hidden="false" customHeight="true" outlineLevel="0" collapsed="false">
      <c r="A2514" s="20" t="s">
        <v>322</v>
      </c>
      <c r="B2514" s="15" t="s">
        <v>49</v>
      </c>
      <c r="C2514" s="16" t="n">
        <v>4472</v>
      </c>
      <c r="D2514" s="17" t="s">
        <v>1207</v>
      </c>
      <c r="E2514" s="18" t="s">
        <v>17</v>
      </c>
      <c r="F2514" s="18" t="n">
        <v>1</v>
      </c>
      <c r="G2514" s="19" t="n">
        <f aca="false">8399/2</f>
        <v>4199.5</v>
      </c>
      <c r="H2514" s="19" t="n">
        <f aca="false">G2514*F2514</f>
        <v>4199.5</v>
      </c>
      <c r="I2514" s="14" t="s">
        <v>863</v>
      </c>
    </row>
    <row r="2515" customFormat="false" ht="31.8" hidden="false" customHeight="true" outlineLevel="0" collapsed="false">
      <c r="A2515" s="34" t="s">
        <v>1208</v>
      </c>
      <c r="B2515" s="39" t="s">
        <v>141</v>
      </c>
      <c r="C2515" s="23" t="n">
        <v>4473</v>
      </c>
      <c r="D2515" s="24" t="s">
        <v>1209</v>
      </c>
      <c r="E2515" s="35" t="s">
        <v>17</v>
      </c>
      <c r="F2515" s="35" t="n">
        <v>1</v>
      </c>
      <c r="G2515" s="36" t="n">
        <v>2620</v>
      </c>
      <c r="H2515" s="36" t="n">
        <f aca="false">G2515*F2515</f>
        <v>2620</v>
      </c>
      <c r="I2515" s="40" t="s">
        <v>1210</v>
      </c>
    </row>
    <row r="2516" customFormat="false" ht="31.8" hidden="false" customHeight="true" outlineLevel="0" collapsed="false">
      <c r="A2516" s="20" t="s">
        <v>123</v>
      </c>
      <c r="B2516" s="15" t="s">
        <v>125</v>
      </c>
      <c r="C2516" s="16" t="n">
        <v>4474</v>
      </c>
      <c r="D2516" s="17" t="s">
        <v>1211</v>
      </c>
      <c r="E2516" s="18" t="s">
        <v>17</v>
      </c>
      <c r="F2516" s="18" t="n">
        <v>1</v>
      </c>
      <c r="G2516" s="19" t="n">
        <v>8078</v>
      </c>
      <c r="H2516" s="19" t="n">
        <f aca="false">G2516*F2516</f>
        <v>8078</v>
      </c>
      <c r="I2516" s="14" t="s">
        <v>1210</v>
      </c>
    </row>
    <row r="2517" customFormat="false" ht="31.8" hidden="false" customHeight="true" outlineLevel="0" collapsed="false">
      <c r="A2517" s="20" t="s">
        <v>123</v>
      </c>
      <c r="B2517" s="15" t="s">
        <v>141</v>
      </c>
      <c r="C2517" s="16" t="n">
        <v>4475</v>
      </c>
      <c r="D2517" s="17" t="s">
        <v>1212</v>
      </c>
      <c r="E2517" s="18" t="s">
        <v>17</v>
      </c>
      <c r="F2517" s="18" t="n">
        <v>1</v>
      </c>
      <c r="G2517" s="19" t="n">
        <v>85000</v>
      </c>
      <c r="H2517" s="19" t="n">
        <f aca="false">G2517*F2517</f>
        <v>85000</v>
      </c>
      <c r="I2517" s="14" t="s">
        <v>1210</v>
      </c>
    </row>
    <row r="2518" customFormat="false" ht="31.8" hidden="false" customHeight="true" outlineLevel="0" collapsed="false">
      <c r="A2518" s="20" t="s">
        <v>123</v>
      </c>
      <c r="B2518" s="15" t="s">
        <v>141</v>
      </c>
      <c r="C2518" s="16" t="n">
        <v>4476</v>
      </c>
      <c r="D2518" s="17" t="s">
        <v>1213</v>
      </c>
      <c r="E2518" s="18" t="s">
        <v>17</v>
      </c>
      <c r="F2518" s="18" t="n">
        <v>1</v>
      </c>
      <c r="G2518" s="19" t="n">
        <v>15900</v>
      </c>
      <c r="H2518" s="19" t="n">
        <f aca="false">G2518*F2518</f>
        <v>15900</v>
      </c>
      <c r="I2518" s="14" t="s">
        <v>1210</v>
      </c>
    </row>
    <row r="2519" customFormat="false" ht="31.8" hidden="false" customHeight="true" outlineLevel="0" collapsed="false">
      <c r="A2519" s="20" t="s">
        <v>123</v>
      </c>
      <c r="B2519" s="15" t="s">
        <v>141</v>
      </c>
      <c r="C2519" s="16" t="n">
        <v>4477</v>
      </c>
      <c r="D2519" s="17" t="s">
        <v>1214</v>
      </c>
      <c r="E2519" s="18" t="s">
        <v>17</v>
      </c>
      <c r="F2519" s="18" t="n">
        <v>1</v>
      </c>
      <c r="G2519" s="19" t="n">
        <v>4420</v>
      </c>
      <c r="H2519" s="19" t="n">
        <f aca="false">G2519*F2519</f>
        <v>4420</v>
      </c>
      <c r="I2519" s="14" t="s">
        <v>1210</v>
      </c>
    </row>
    <row r="2520" s="38" customFormat="true" ht="31.8" hidden="false" customHeight="true" outlineLevel="0" collapsed="false">
      <c r="A2520" s="20" t="s">
        <v>123</v>
      </c>
      <c r="B2520" s="15" t="s">
        <v>141</v>
      </c>
      <c r="C2520" s="16" t="n">
        <v>4478</v>
      </c>
      <c r="D2520" s="17" t="s">
        <v>1214</v>
      </c>
      <c r="E2520" s="18" t="s">
        <v>17</v>
      </c>
      <c r="F2520" s="18" t="n">
        <v>1</v>
      </c>
      <c r="G2520" s="19" t="n">
        <v>4420</v>
      </c>
      <c r="H2520" s="19" t="n">
        <f aca="false">G2520*F2520</f>
        <v>4420</v>
      </c>
      <c r="I2520" s="14" t="s">
        <v>1210</v>
      </c>
    </row>
    <row r="2521" customFormat="false" ht="31.8" hidden="false" customHeight="true" outlineLevel="0" collapsed="false">
      <c r="A2521" s="20" t="s">
        <v>123</v>
      </c>
      <c r="B2521" s="15" t="s">
        <v>141</v>
      </c>
      <c r="C2521" s="16" t="n">
        <v>4479</v>
      </c>
      <c r="D2521" s="17" t="s">
        <v>1215</v>
      </c>
      <c r="E2521" s="18" t="s">
        <v>17</v>
      </c>
      <c r="F2521" s="18" t="n">
        <v>1</v>
      </c>
      <c r="G2521" s="19" t="n">
        <v>5600</v>
      </c>
      <c r="H2521" s="19" t="n">
        <f aca="false">G2521*F2521</f>
        <v>5600</v>
      </c>
      <c r="I2521" s="14" t="s">
        <v>1210</v>
      </c>
    </row>
    <row r="2522" customFormat="false" ht="31.8" hidden="false" customHeight="true" outlineLevel="0" collapsed="false">
      <c r="A2522" s="20" t="s">
        <v>123</v>
      </c>
      <c r="B2522" s="15" t="s">
        <v>141</v>
      </c>
      <c r="C2522" s="16" t="n">
        <v>4480</v>
      </c>
      <c r="D2522" s="17" t="s">
        <v>1216</v>
      </c>
      <c r="E2522" s="18" t="s">
        <v>17</v>
      </c>
      <c r="F2522" s="18" t="n">
        <v>1</v>
      </c>
      <c r="G2522" s="19" t="n">
        <v>13755</v>
      </c>
      <c r="H2522" s="19" t="n">
        <f aca="false">G2522*F2522</f>
        <v>13755</v>
      </c>
      <c r="I2522" s="14" t="s">
        <v>1210</v>
      </c>
    </row>
    <row r="2523" customFormat="false" ht="31.8" hidden="false" customHeight="true" outlineLevel="0" collapsed="false">
      <c r="A2523" s="20" t="s">
        <v>123</v>
      </c>
      <c r="B2523" s="15" t="s">
        <v>125</v>
      </c>
      <c r="C2523" s="16" t="n">
        <v>4481</v>
      </c>
      <c r="D2523" s="17" t="s">
        <v>1217</v>
      </c>
      <c r="E2523" s="18" t="s">
        <v>17</v>
      </c>
      <c r="F2523" s="18" t="n">
        <v>1</v>
      </c>
      <c r="G2523" s="19" t="n">
        <v>44880</v>
      </c>
      <c r="H2523" s="19" t="n">
        <f aca="false">G2523*F2523</f>
        <v>44880</v>
      </c>
      <c r="I2523" s="14" t="s">
        <v>1210</v>
      </c>
    </row>
    <row r="2524" customFormat="false" ht="31.8" hidden="false" customHeight="true" outlineLevel="0" collapsed="false">
      <c r="A2524" s="20" t="s">
        <v>123</v>
      </c>
      <c r="B2524" s="15" t="s">
        <v>144</v>
      </c>
      <c r="C2524" s="16" t="n">
        <v>4482</v>
      </c>
      <c r="D2524" s="17" t="s">
        <v>1218</v>
      </c>
      <c r="E2524" s="18" t="s">
        <v>17</v>
      </c>
      <c r="F2524" s="18" t="n">
        <v>1</v>
      </c>
      <c r="G2524" s="19" t="n">
        <v>17300</v>
      </c>
      <c r="H2524" s="19" t="n">
        <f aca="false">G2524*F2524</f>
        <v>17300</v>
      </c>
      <c r="I2524" s="14" t="s">
        <v>1210</v>
      </c>
    </row>
    <row r="2525" customFormat="false" ht="31.8" hidden="false" customHeight="true" outlineLevel="0" collapsed="false">
      <c r="A2525" s="20" t="s">
        <v>123</v>
      </c>
      <c r="B2525" s="15" t="s">
        <v>141</v>
      </c>
      <c r="C2525" s="16" t="n">
        <v>4483</v>
      </c>
      <c r="D2525" s="17" t="s">
        <v>1219</v>
      </c>
      <c r="E2525" s="18" t="s">
        <v>17</v>
      </c>
      <c r="F2525" s="18" t="n">
        <v>1</v>
      </c>
      <c r="G2525" s="19" t="n">
        <v>839.5</v>
      </c>
      <c r="H2525" s="19" t="n">
        <f aca="false">G2525*F2525</f>
        <v>839.5</v>
      </c>
      <c r="I2525" s="14" t="s">
        <v>1210</v>
      </c>
    </row>
    <row r="2526" customFormat="false" ht="31.8" hidden="false" customHeight="true" outlineLevel="0" collapsed="false">
      <c r="A2526" s="20" t="s">
        <v>202</v>
      </c>
      <c r="B2526" s="15" t="s">
        <v>141</v>
      </c>
      <c r="C2526" s="16" t="n">
        <v>4484</v>
      </c>
      <c r="D2526" s="17" t="s">
        <v>1220</v>
      </c>
      <c r="E2526" s="18" t="s">
        <v>17</v>
      </c>
      <c r="F2526" s="18" t="n">
        <v>1</v>
      </c>
      <c r="G2526" s="19" t="n">
        <v>35000</v>
      </c>
      <c r="H2526" s="19" t="n">
        <f aca="false">G2526*F2526</f>
        <v>35000</v>
      </c>
      <c r="I2526" s="14" t="s">
        <v>1210</v>
      </c>
    </row>
    <row r="2527" customFormat="false" ht="31.8" hidden="false" customHeight="true" outlineLevel="0" collapsed="false">
      <c r="A2527" s="20" t="s">
        <v>325</v>
      </c>
      <c r="B2527" s="15" t="s">
        <v>52</v>
      </c>
      <c r="C2527" s="16" t="n">
        <v>4485</v>
      </c>
      <c r="D2527" s="17" t="s">
        <v>1221</v>
      </c>
      <c r="E2527" s="18" t="s">
        <v>17</v>
      </c>
      <c r="F2527" s="18" t="n">
        <v>1</v>
      </c>
      <c r="G2527" s="21" t="n">
        <v>239.02</v>
      </c>
      <c r="H2527" s="21" t="n">
        <f aca="false">G2527*F2527</f>
        <v>239.02</v>
      </c>
      <c r="I2527" s="14" t="s">
        <v>1210</v>
      </c>
    </row>
    <row r="2528" customFormat="false" ht="31.8" hidden="false" customHeight="true" outlineLevel="0" collapsed="false">
      <c r="A2528" s="20" t="s">
        <v>202</v>
      </c>
      <c r="B2528" s="15" t="s">
        <v>15</v>
      </c>
      <c r="C2528" s="16" t="n">
        <v>4486</v>
      </c>
      <c r="D2528" s="17" t="s">
        <v>1222</v>
      </c>
      <c r="E2528" s="18" t="s">
        <v>17</v>
      </c>
      <c r="F2528" s="18" t="n">
        <v>1</v>
      </c>
      <c r="G2528" s="19" t="n">
        <v>900</v>
      </c>
      <c r="H2528" s="19" t="n">
        <f aca="false">G2528*F2528</f>
        <v>900</v>
      </c>
      <c r="I2528" s="14" t="s">
        <v>1223</v>
      </c>
    </row>
    <row r="2529" customFormat="false" ht="31.8" hidden="false" customHeight="true" outlineLevel="0" collapsed="false">
      <c r="A2529" s="20" t="s">
        <v>202</v>
      </c>
      <c r="B2529" s="15" t="s">
        <v>15</v>
      </c>
      <c r="C2529" s="16" t="n">
        <v>4487</v>
      </c>
      <c r="D2529" s="17" t="s">
        <v>1224</v>
      </c>
      <c r="E2529" s="18" t="s">
        <v>17</v>
      </c>
      <c r="F2529" s="18" t="n">
        <v>1</v>
      </c>
      <c r="G2529" s="19" t="n">
        <v>1100</v>
      </c>
      <c r="H2529" s="19" t="n">
        <f aca="false">G2529*F2529</f>
        <v>1100</v>
      </c>
      <c r="I2529" s="14" t="s">
        <v>1223</v>
      </c>
    </row>
    <row r="2530" customFormat="false" ht="31.8" hidden="false" customHeight="true" outlineLevel="0" collapsed="false">
      <c r="A2530" s="20" t="s">
        <v>202</v>
      </c>
      <c r="B2530" s="15" t="s">
        <v>144</v>
      </c>
      <c r="C2530" s="16" t="n">
        <v>4488</v>
      </c>
      <c r="D2530" s="17" t="s">
        <v>1225</v>
      </c>
      <c r="E2530" s="18" t="s">
        <v>17</v>
      </c>
      <c r="F2530" s="18" t="n">
        <v>1</v>
      </c>
      <c r="G2530" s="19" t="n">
        <v>1500</v>
      </c>
      <c r="H2530" s="19" t="n">
        <f aca="false">G2530*F2530</f>
        <v>1500</v>
      </c>
      <c r="I2530" s="14" t="s">
        <v>1223</v>
      </c>
    </row>
    <row r="2531" customFormat="false" ht="31.8" hidden="false" customHeight="true" outlineLevel="0" collapsed="false">
      <c r="A2531" s="20" t="s">
        <v>112</v>
      </c>
      <c r="B2531" s="15" t="s">
        <v>682</v>
      </c>
      <c r="C2531" s="16" t="n">
        <v>4489</v>
      </c>
      <c r="D2531" s="17" t="s">
        <v>1226</v>
      </c>
      <c r="E2531" s="18" t="s">
        <v>17</v>
      </c>
      <c r="F2531" s="18" t="n">
        <v>1</v>
      </c>
      <c r="G2531" s="19" t="n">
        <v>224.9</v>
      </c>
      <c r="H2531" s="19" t="n">
        <f aca="false">G2531*F2531</f>
        <v>224.9</v>
      </c>
      <c r="I2531" s="14" t="s">
        <v>1227</v>
      </c>
    </row>
    <row r="2532" customFormat="false" ht="31.8" hidden="false" customHeight="true" outlineLevel="0" collapsed="false">
      <c r="A2532" s="20" t="s">
        <v>325</v>
      </c>
      <c r="B2532" s="15" t="s">
        <v>52</v>
      </c>
      <c r="C2532" s="16" t="n">
        <v>4490</v>
      </c>
      <c r="D2532" s="17" t="s">
        <v>1228</v>
      </c>
      <c r="E2532" s="18" t="s">
        <v>17</v>
      </c>
      <c r="F2532" s="18" t="n">
        <v>1</v>
      </c>
      <c r="G2532" s="21" t="n">
        <v>2283.78</v>
      </c>
      <c r="H2532" s="21" t="n">
        <f aca="false">G2532*F2532</f>
        <v>2283.78</v>
      </c>
      <c r="I2532" s="14" t="s">
        <v>1210</v>
      </c>
    </row>
    <row r="2533" customFormat="false" ht="31.8" hidden="false" customHeight="true" outlineLevel="0" collapsed="false">
      <c r="A2533" s="20" t="s">
        <v>74</v>
      </c>
      <c r="B2533" s="15" t="s">
        <v>52</v>
      </c>
      <c r="C2533" s="16" t="n">
        <v>4492</v>
      </c>
      <c r="D2533" s="17" t="s">
        <v>1229</v>
      </c>
      <c r="E2533" s="18" t="s">
        <v>17</v>
      </c>
      <c r="F2533" s="18" t="n">
        <v>1</v>
      </c>
      <c r="G2533" s="21" t="n">
        <v>590</v>
      </c>
      <c r="H2533" s="21" t="n">
        <v>590</v>
      </c>
      <c r="I2533" s="14" t="s">
        <v>1230</v>
      </c>
    </row>
    <row r="2534" customFormat="false" ht="31.8" hidden="false" customHeight="true" outlineLevel="0" collapsed="false">
      <c r="A2534" s="20" t="s">
        <v>74</v>
      </c>
      <c r="B2534" s="15" t="s">
        <v>52</v>
      </c>
      <c r="C2534" s="16" t="n">
        <v>4493</v>
      </c>
      <c r="D2534" s="17" t="s">
        <v>1231</v>
      </c>
      <c r="E2534" s="18" t="s">
        <v>17</v>
      </c>
      <c r="F2534" s="18" t="n">
        <v>1</v>
      </c>
      <c r="G2534" s="21" t="n">
        <v>590</v>
      </c>
      <c r="H2534" s="21" t="n">
        <v>590</v>
      </c>
      <c r="I2534" s="14" t="s">
        <v>1230</v>
      </c>
    </row>
    <row r="2535" customFormat="false" ht="31.8" hidden="false" customHeight="true" outlineLevel="0" collapsed="false">
      <c r="A2535" s="20" t="s">
        <v>41</v>
      </c>
      <c r="B2535" s="15" t="s">
        <v>70</v>
      </c>
      <c r="C2535" s="16" t="n">
        <v>4497</v>
      </c>
      <c r="D2535" s="17" t="s">
        <v>1232</v>
      </c>
      <c r="E2535" s="18" t="s">
        <v>17</v>
      </c>
      <c r="F2535" s="18" t="n">
        <v>1</v>
      </c>
      <c r="G2535" s="19" t="n">
        <v>225.28</v>
      </c>
      <c r="H2535" s="19" t="n">
        <v>225.28</v>
      </c>
      <c r="I2535" s="14" t="s">
        <v>1233</v>
      </c>
    </row>
    <row r="2536" customFormat="false" ht="31.8" hidden="false" customHeight="true" outlineLevel="0" collapsed="false">
      <c r="A2536" s="20" t="s">
        <v>41</v>
      </c>
      <c r="B2536" s="15" t="s">
        <v>31</v>
      </c>
      <c r="C2536" s="16" t="n">
        <v>4498</v>
      </c>
      <c r="D2536" s="17" t="s">
        <v>1234</v>
      </c>
      <c r="E2536" s="18" t="s">
        <v>17</v>
      </c>
      <c r="F2536" s="18" t="n">
        <v>1</v>
      </c>
      <c r="G2536" s="19" t="n">
        <v>100</v>
      </c>
      <c r="H2536" s="19" t="n">
        <v>100</v>
      </c>
      <c r="I2536" s="14" t="s">
        <v>1233</v>
      </c>
    </row>
    <row r="2537" customFormat="false" ht="31.8" hidden="false" customHeight="true" outlineLevel="0" collapsed="false">
      <c r="A2537" s="20" t="s">
        <v>41</v>
      </c>
      <c r="B2537" s="15" t="s">
        <v>15</v>
      </c>
      <c r="C2537" s="16" t="n">
        <v>4499</v>
      </c>
      <c r="D2537" s="17" t="s">
        <v>1235</v>
      </c>
      <c r="E2537" s="18" t="s">
        <v>17</v>
      </c>
      <c r="F2537" s="18" t="n">
        <v>1</v>
      </c>
      <c r="G2537" s="19" t="n">
        <v>151.14</v>
      </c>
      <c r="H2537" s="19" t="n">
        <v>151.14</v>
      </c>
      <c r="I2537" s="14" t="s">
        <v>1233</v>
      </c>
    </row>
    <row r="2538" customFormat="false" ht="31.8" hidden="false" customHeight="true" outlineLevel="0" collapsed="false">
      <c r="A2538" s="20" t="s">
        <v>41</v>
      </c>
      <c r="B2538" s="15" t="s">
        <v>15</v>
      </c>
      <c r="C2538" s="16" t="n">
        <v>4500</v>
      </c>
      <c r="D2538" s="17" t="s">
        <v>1236</v>
      </c>
      <c r="E2538" s="18" t="s">
        <v>17</v>
      </c>
      <c r="F2538" s="18" t="n">
        <v>1</v>
      </c>
      <c r="G2538" s="19" t="n">
        <v>250.58</v>
      </c>
      <c r="H2538" s="19" t="n">
        <v>250.58</v>
      </c>
      <c r="I2538" s="14" t="s">
        <v>1233</v>
      </c>
    </row>
    <row r="2539" customFormat="false" ht="31.8" hidden="false" customHeight="true" outlineLevel="0" collapsed="false">
      <c r="A2539" s="20" t="s">
        <v>98</v>
      </c>
      <c r="B2539" s="15" t="s">
        <v>70</v>
      </c>
      <c r="C2539" s="16" t="n">
        <v>4501</v>
      </c>
      <c r="D2539" s="17" t="s">
        <v>1237</v>
      </c>
      <c r="E2539" s="18" t="s">
        <v>17</v>
      </c>
      <c r="F2539" s="18" t="n">
        <v>1</v>
      </c>
      <c r="G2539" s="19" t="n">
        <v>179</v>
      </c>
      <c r="H2539" s="19" t="n">
        <v>179</v>
      </c>
      <c r="I2539" s="14" t="s">
        <v>1238</v>
      </c>
    </row>
    <row r="2540" customFormat="false" ht="31.8" hidden="false" customHeight="true" outlineLevel="0" collapsed="false">
      <c r="A2540" s="20" t="s">
        <v>60</v>
      </c>
      <c r="B2540" s="15" t="s">
        <v>52</v>
      </c>
      <c r="C2540" s="16" t="n">
        <v>4502</v>
      </c>
      <c r="D2540" s="17" t="s">
        <v>1239</v>
      </c>
      <c r="E2540" s="18" t="s">
        <v>17</v>
      </c>
      <c r="F2540" s="18" t="n">
        <v>1</v>
      </c>
      <c r="G2540" s="21" t="n">
        <v>470</v>
      </c>
      <c r="H2540" s="21" t="n">
        <v>470</v>
      </c>
      <c r="I2540" s="14" t="s">
        <v>1238</v>
      </c>
    </row>
    <row r="2541" customFormat="false" ht="31.8" hidden="false" customHeight="true" outlineLevel="0" collapsed="false">
      <c r="A2541" s="20" t="s">
        <v>60</v>
      </c>
      <c r="B2541" s="15" t="s">
        <v>49</v>
      </c>
      <c r="C2541" s="16" t="n">
        <v>4503</v>
      </c>
      <c r="D2541" s="17" t="s">
        <v>1240</v>
      </c>
      <c r="E2541" s="18" t="s">
        <v>17</v>
      </c>
      <c r="F2541" s="18" t="n">
        <v>1</v>
      </c>
      <c r="G2541" s="19" t="n">
        <v>190</v>
      </c>
      <c r="H2541" s="19" t="n">
        <v>190</v>
      </c>
      <c r="I2541" s="14" t="s">
        <v>1238</v>
      </c>
    </row>
    <row r="2542" customFormat="false" ht="31.8" hidden="false" customHeight="true" outlineLevel="0" collapsed="false">
      <c r="A2542" s="20" t="s">
        <v>67</v>
      </c>
      <c r="B2542" s="15" t="s">
        <v>49</v>
      </c>
      <c r="C2542" s="16" t="n">
        <v>4504</v>
      </c>
      <c r="D2542" s="17" t="s">
        <v>1240</v>
      </c>
      <c r="E2542" s="18" t="s">
        <v>17</v>
      </c>
      <c r="F2542" s="18" t="n">
        <v>1</v>
      </c>
      <c r="G2542" s="19" t="n">
        <v>190</v>
      </c>
      <c r="H2542" s="19" t="n">
        <v>190</v>
      </c>
      <c r="I2542" s="14" t="s">
        <v>1238</v>
      </c>
    </row>
    <row r="2543" customFormat="false" ht="31.8" hidden="false" customHeight="true" outlineLevel="0" collapsed="false">
      <c r="A2543" s="20" t="s">
        <v>98</v>
      </c>
      <c r="B2543" s="15" t="s">
        <v>70</v>
      </c>
      <c r="C2543" s="16" t="n">
        <v>4505</v>
      </c>
      <c r="D2543" s="17" t="s">
        <v>1241</v>
      </c>
      <c r="E2543" s="18" t="s">
        <v>17</v>
      </c>
      <c r="F2543" s="18" t="n">
        <v>1</v>
      </c>
      <c r="G2543" s="19" t="n">
        <v>319</v>
      </c>
      <c r="H2543" s="19" t="n">
        <v>319</v>
      </c>
      <c r="I2543" s="14" t="s">
        <v>1238</v>
      </c>
    </row>
    <row r="2544" customFormat="false" ht="31.8" hidden="false" customHeight="true" outlineLevel="0" collapsed="false">
      <c r="A2544" s="20" t="s">
        <v>55</v>
      </c>
      <c r="B2544" s="15" t="s">
        <v>70</v>
      </c>
      <c r="C2544" s="16" t="n">
        <v>4506</v>
      </c>
      <c r="D2544" s="17" t="s">
        <v>1242</v>
      </c>
      <c r="E2544" s="18" t="s">
        <v>17</v>
      </c>
      <c r="F2544" s="18" t="n">
        <v>1</v>
      </c>
      <c r="G2544" s="19" t="n">
        <v>388</v>
      </c>
      <c r="H2544" s="19" t="n">
        <v>388</v>
      </c>
      <c r="I2544" s="14" t="s">
        <v>956</v>
      </c>
    </row>
    <row r="2545" customFormat="false" ht="31.8" hidden="false" customHeight="true" outlineLevel="0" collapsed="false">
      <c r="A2545" s="20" t="s">
        <v>121</v>
      </c>
      <c r="B2545" s="15" t="s">
        <v>70</v>
      </c>
      <c r="C2545" s="16" t="n">
        <v>4507</v>
      </c>
      <c r="D2545" s="17" t="s">
        <v>1243</v>
      </c>
      <c r="E2545" s="18" t="s">
        <v>17</v>
      </c>
      <c r="F2545" s="18" t="n">
        <v>1</v>
      </c>
      <c r="G2545" s="19" t="n">
        <v>369</v>
      </c>
      <c r="H2545" s="19" t="n">
        <v>369</v>
      </c>
      <c r="I2545" s="14" t="s">
        <v>956</v>
      </c>
    </row>
    <row r="2546" customFormat="false" ht="31.8" hidden="false" customHeight="true" outlineLevel="0" collapsed="false">
      <c r="A2546" s="20" t="s">
        <v>63</v>
      </c>
      <c r="B2546" s="15" t="s">
        <v>70</v>
      </c>
      <c r="C2546" s="16" t="n">
        <v>4508</v>
      </c>
      <c r="D2546" s="17" t="s">
        <v>1243</v>
      </c>
      <c r="E2546" s="18" t="s">
        <v>17</v>
      </c>
      <c r="F2546" s="18" t="n">
        <v>1</v>
      </c>
      <c r="G2546" s="19" t="n">
        <v>369</v>
      </c>
      <c r="H2546" s="19" t="n">
        <f aca="false">G2546*F2546</f>
        <v>369</v>
      </c>
      <c r="I2546" s="14" t="s">
        <v>956</v>
      </c>
    </row>
    <row r="2547" customFormat="false" ht="31.8" hidden="false" customHeight="true" outlineLevel="0" collapsed="false">
      <c r="A2547" s="20" t="s">
        <v>259</v>
      </c>
      <c r="B2547" s="15" t="s">
        <v>70</v>
      </c>
      <c r="C2547" s="16" t="n">
        <v>4509</v>
      </c>
      <c r="D2547" s="17" t="s">
        <v>1243</v>
      </c>
      <c r="E2547" s="18" t="s">
        <v>17</v>
      </c>
      <c r="F2547" s="18" t="n">
        <v>1</v>
      </c>
      <c r="G2547" s="19" t="n">
        <v>369</v>
      </c>
      <c r="H2547" s="19" t="n">
        <f aca="false">G2547*F2547</f>
        <v>369</v>
      </c>
      <c r="I2547" s="14" t="s">
        <v>956</v>
      </c>
    </row>
    <row r="2548" customFormat="false" ht="31.8" hidden="false" customHeight="true" outlineLevel="0" collapsed="false">
      <c r="A2548" s="20" t="s">
        <v>41</v>
      </c>
      <c r="B2548" s="15" t="s">
        <v>49</v>
      </c>
      <c r="C2548" s="16" t="n">
        <v>4510</v>
      </c>
      <c r="D2548" s="17" t="s">
        <v>1244</v>
      </c>
      <c r="E2548" s="18" t="s">
        <v>17</v>
      </c>
      <c r="F2548" s="18" t="n">
        <v>1</v>
      </c>
      <c r="G2548" s="19" t="n">
        <v>297.5</v>
      </c>
      <c r="H2548" s="19" t="n">
        <v>297.5</v>
      </c>
      <c r="I2548" s="14" t="s">
        <v>1233</v>
      </c>
    </row>
    <row r="2549" customFormat="false" ht="31.8" hidden="false" customHeight="true" outlineLevel="0" collapsed="false">
      <c r="A2549" s="20" t="s">
        <v>41</v>
      </c>
      <c r="B2549" s="15" t="s">
        <v>49</v>
      </c>
      <c r="C2549" s="16" t="n">
        <v>4511</v>
      </c>
      <c r="D2549" s="17" t="s">
        <v>1244</v>
      </c>
      <c r="E2549" s="18" t="s">
        <v>17</v>
      </c>
      <c r="F2549" s="18" t="n">
        <v>1</v>
      </c>
      <c r="G2549" s="19" t="n">
        <v>297.5</v>
      </c>
      <c r="H2549" s="19" t="n">
        <v>297.5</v>
      </c>
      <c r="I2549" s="14" t="s">
        <v>1233</v>
      </c>
    </row>
    <row r="2550" customFormat="false" ht="31.8" hidden="false" customHeight="true" outlineLevel="0" collapsed="false">
      <c r="A2550" s="20" t="s">
        <v>41</v>
      </c>
      <c r="B2550" s="15" t="s">
        <v>15</v>
      </c>
      <c r="C2550" s="16" t="n">
        <v>4512</v>
      </c>
      <c r="D2550" s="17" t="s">
        <v>1245</v>
      </c>
      <c r="E2550" s="18" t="s">
        <v>17</v>
      </c>
      <c r="F2550" s="18" t="n">
        <v>1</v>
      </c>
      <c r="G2550" s="19" t="n">
        <v>3417</v>
      </c>
      <c r="H2550" s="19" t="n">
        <v>3417</v>
      </c>
      <c r="I2550" s="14" t="s">
        <v>1233</v>
      </c>
    </row>
    <row r="2551" customFormat="false" ht="31.8" hidden="false" customHeight="true" outlineLevel="0" collapsed="false">
      <c r="A2551" s="20" t="s">
        <v>41</v>
      </c>
      <c r="B2551" s="15" t="s">
        <v>15</v>
      </c>
      <c r="C2551" s="16" t="n">
        <v>4513</v>
      </c>
      <c r="D2551" s="17" t="s">
        <v>1246</v>
      </c>
      <c r="E2551" s="18" t="s">
        <v>17</v>
      </c>
      <c r="F2551" s="18" t="n">
        <v>1</v>
      </c>
      <c r="G2551" s="19" t="n">
        <v>3056</v>
      </c>
      <c r="H2551" s="19" t="n">
        <v>3056</v>
      </c>
      <c r="I2551" s="14" t="s">
        <v>1233</v>
      </c>
    </row>
    <row r="2552" customFormat="false" ht="31.8" hidden="false" customHeight="true" outlineLevel="0" collapsed="false">
      <c r="A2552" s="20" t="s">
        <v>41</v>
      </c>
      <c r="B2552" s="15" t="s">
        <v>144</v>
      </c>
      <c r="C2552" s="16" t="n">
        <v>4514</v>
      </c>
      <c r="D2552" s="17" t="s">
        <v>1247</v>
      </c>
      <c r="E2552" s="18" t="s">
        <v>17</v>
      </c>
      <c r="F2552" s="18" t="n">
        <v>1</v>
      </c>
      <c r="G2552" s="19" t="n">
        <v>770</v>
      </c>
      <c r="H2552" s="19" t="n">
        <v>770</v>
      </c>
      <c r="I2552" s="14" t="s">
        <v>1233</v>
      </c>
    </row>
    <row r="2553" customFormat="false" ht="31.8" hidden="false" customHeight="true" outlineLevel="0" collapsed="false">
      <c r="A2553" s="20" t="s">
        <v>41</v>
      </c>
      <c r="B2553" s="15" t="s">
        <v>31</v>
      </c>
      <c r="C2553" s="16" t="n">
        <v>4515</v>
      </c>
      <c r="D2553" s="17" t="s">
        <v>1248</v>
      </c>
      <c r="E2553" s="18" t="s">
        <v>17</v>
      </c>
      <c r="F2553" s="18" t="n">
        <v>1</v>
      </c>
      <c r="G2553" s="19" t="n">
        <v>999</v>
      </c>
      <c r="H2553" s="19" t="n">
        <v>999</v>
      </c>
      <c r="I2553" s="14" t="s">
        <v>1233</v>
      </c>
    </row>
    <row r="2554" customFormat="false" ht="31.8" hidden="false" customHeight="true" outlineLevel="0" collapsed="false">
      <c r="A2554" s="20" t="s">
        <v>41</v>
      </c>
      <c r="B2554" s="15" t="s">
        <v>15</v>
      </c>
      <c r="C2554" s="16" t="n">
        <v>4516</v>
      </c>
      <c r="D2554" s="17" t="s">
        <v>1249</v>
      </c>
      <c r="E2554" s="18" t="s">
        <v>17</v>
      </c>
      <c r="F2554" s="18" t="n">
        <v>1</v>
      </c>
      <c r="G2554" s="19" t="n">
        <v>403</v>
      </c>
      <c r="H2554" s="19" t="n">
        <v>403</v>
      </c>
      <c r="I2554" s="14" t="s">
        <v>1233</v>
      </c>
    </row>
    <row r="2555" customFormat="false" ht="31.8" hidden="false" customHeight="true" outlineLevel="0" collapsed="false">
      <c r="A2555" s="20" t="s">
        <v>41</v>
      </c>
      <c r="B2555" s="15" t="s">
        <v>15</v>
      </c>
      <c r="C2555" s="16" t="n">
        <v>4517</v>
      </c>
      <c r="D2555" s="17" t="s">
        <v>1250</v>
      </c>
      <c r="E2555" s="18" t="s">
        <v>17</v>
      </c>
      <c r="F2555" s="18" t="n">
        <v>1</v>
      </c>
      <c r="G2555" s="19" t="n">
        <v>338</v>
      </c>
      <c r="H2555" s="19" t="n">
        <v>338</v>
      </c>
      <c r="I2555" s="14" t="s">
        <v>1233</v>
      </c>
    </row>
    <row r="2556" customFormat="false" ht="31.8" hidden="false" customHeight="true" outlineLevel="0" collapsed="false">
      <c r="A2556" s="20" t="s">
        <v>41</v>
      </c>
      <c r="B2556" s="15" t="s">
        <v>15</v>
      </c>
      <c r="C2556" s="16" t="n">
        <v>4518</v>
      </c>
      <c r="D2556" s="17" t="s">
        <v>1251</v>
      </c>
      <c r="E2556" s="18" t="s">
        <v>17</v>
      </c>
      <c r="F2556" s="18" t="n">
        <v>1</v>
      </c>
      <c r="G2556" s="19" t="n">
        <v>338</v>
      </c>
      <c r="H2556" s="19" t="n">
        <v>338</v>
      </c>
      <c r="I2556" s="14" t="s">
        <v>1233</v>
      </c>
    </row>
    <row r="2557" customFormat="false" ht="31.8" hidden="false" customHeight="true" outlineLevel="0" collapsed="false">
      <c r="A2557" s="20" t="s">
        <v>322</v>
      </c>
      <c r="B2557" s="15" t="s">
        <v>15</v>
      </c>
      <c r="C2557" s="16" t="n">
        <v>4519</v>
      </c>
      <c r="D2557" s="17" t="s">
        <v>1252</v>
      </c>
      <c r="E2557" s="18" t="s">
        <v>17</v>
      </c>
      <c r="F2557" s="18" t="n">
        <v>1</v>
      </c>
      <c r="G2557" s="19" t="n">
        <v>357</v>
      </c>
      <c r="H2557" s="19" t="n">
        <v>357</v>
      </c>
      <c r="I2557" s="14" t="s">
        <v>1233</v>
      </c>
    </row>
    <row r="2558" customFormat="false" ht="31.8" hidden="false" customHeight="true" outlineLevel="0" collapsed="false">
      <c r="A2558" s="20" t="s">
        <v>511</v>
      </c>
      <c r="B2558" s="15" t="s">
        <v>52</v>
      </c>
      <c r="C2558" s="16" t="n">
        <v>4520</v>
      </c>
      <c r="D2558" s="17" t="s">
        <v>1253</v>
      </c>
      <c r="E2558" s="18" t="s">
        <v>17</v>
      </c>
      <c r="F2558" s="18" t="n">
        <v>1</v>
      </c>
      <c r="G2558" s="21" t="n">
        <v>369</v>
      </c>
      <c r="H2558" s="21" t="n">
        <v>369</v>
      </c>
      <c r="I2558" s="14" t="s">
        <v>1254</v>
      </c>
    </row>
    <row r="2559" customFormat="false" ht="31.8" hidden="false" customHeight="true" outlineLevel="0" collapsed="false">
      <c r="A2559" s="20" t="s">
        <v>511</v>
      </c>
      <c r="B2559" s="15" t="s">
        <v>52</v>
      </c>
      <c r="C2559" s="16" t="n">
        <v>4521</v>
      </c>
      <c r="D2559" s="17" t="s">
        <v>1255</v>
      </c>
      <c r="E2559" s="18" t="s">
        <v>17</v>
      </c>
      <c r="F2559" s="18" t="n">
        <v>1</v>
      </c>
      <c r="G2559" s="21" t="n">
        <v>369</v>
      </c>
      <c r="H2559" s="21" t="n">
        <v>369</v>
      </c>
      <c r="I2559" s="14" t="s">
        <v>1254</v>
      </c>
    </row>
    <row r="2560" customFormat="false" ht="31.8" hidden="false" customHeight="true" outlineLevel="0" collapsed="false">
      <c r="A2560" s="20" t="s">
        <v>511</v>
      </c>
      <c r="B2560" s="15" t="s">
        <v>52</v>
      </c>
      <c r="C2560" s="16" t="n">
        <v>4522</v>
      </c>
      <c r="D2560" s="17" t="s">
        <v>1255</v>
      </c>
      <c r="E2560" s="18" t="s">
        <v>17</v>
      </c>
      <c r="F2560" s="18" t="n">
        <v>1</v>
      </c>
      <c r="G2560" s="21" t="n">
        <v>369</v>
      </c>
      <c r="H2560" s="21" t="n">
        <v>369</v>
      </c>
      <c r="I2560" s="14" t="s">
        <v>1254</v>
      </c>
    </row>
    <row r="2561" customFormat="false" ht="31.8" hidden="false" customHeight="true" outlineLevel="0" collapsed="false">
      <c r="A2561" s="20" t="s">
        <v>511</v>
      </c>
      <c r="B2561" s="15" t="s">
        <v>52</v>
      </c>
      <c r="C2561" s="16" t="n">
        <v>4523</v>
      </c>
      <c r="D2561" s="17" t="s">
        <v>1255</v>
      </c>
      <c r="E2561" s="18" t="s">
        <v>17</v>
      </c>
      <c r="F2561" s="18" t="n">
        <v>1</v>
      </c>
      <c r="G2561" s="21" t="n">
        <v>369</v>
      </c>
      <c r="H2561" s="21" t="n">
        <v>369</v>
      </c>
      <c r="I2561" s="14" t="s">
        <v>1254</v>
      </c>
    </row>
    <row r="2562" customFormat="false" ht="31.8" hidden="false" customHeight="true" outlineLevel="0" collapsed="false">
      <c r="A2562" s="20" t="s">
        <v>511</v>
      </c>
      <c r="B2562" s="15" t="s">
        <v>52</v>
      </c>
      <c r="C2562" s="16" t="n">
        <v>4524</v>
      </c>
      <c r="D2562" s="17" t="s">
        <v>1255</v>
      </c>
      <c r="E2562" s="18" t="s">
        <v>17</v>
      </c>
      <c r="F2562" s="18" t="n">
        <v>1</v>
      </c>
      <c r="G2562" s="21" t="n">
        <v>369</v>
      </c>
      <c r="H2562" s="21" t="n">
        <v>369</v>
      </c>
      <c r="I2562" s="14" t="s">
        <v>1254</v>
      </c>
    </row>
    <row r="2563" customFormat="false" ht="31.8" hidden="false" customHeight="true" outlineLevel="0" collapsed="false">
      <c r="A2563" s="20" t="s">
        <v>511</v>
      </c>
      <c r="B2563" s="15" t="s">
        <v>52</v>
      </c>
      <c r="C2563" s="16" t="n">
        <v>4525</v>
      </c>
      <c r="D2563" s="17" t="s">
        <v>1255</v>
      </c>
      <c r="E2563" s="18" t="s">
        <v>17</v>
      </c>
      <c r="F2563" s="18" t="n">
        <v>1</v>
      </c>
      <c r="G2563" s="21" t="n">
        <v>369</v>
      </c>
      <c r="H2563" s="21" t="n">
        <v>369</v>
      </c>
      <c r="I2563" s="14" t="s">
        <v>1254</v>
      </c>
    </row>
    <row r="2564" customFormat="false" ht="31.8" hidden="false" customHeight="true" outlineLevel="0" collapsed="false">
      <c r="A2564" s="20" t="s">
        <v>511</v>
      </c>
      <c r="B2564" s="15" t="s">
        <v>52</v>
      </c>
      <c r="C2564" s="16" t="n">
        <v>4526</v>
      </c>
      <c r="D2564" s="17" t="s">
        <v>1255</v>
      </c>
      <c r="E2564" s="18" t="s">
        <v>17</v>
      </c>
      <c r="F2564" s="18" t="n">
        <v>1</v>
      </c>
      <c r="G2564" s="21" t="n">
        <v>369</v>
      </c>
      <c r="H2564" s="21" t="n">
        <v>369</v>
      </c>
      <c r="I2564" s="14" t="s">
        <v>1254</v>
      </c>
    </row>
    <row r="2565" customFormat="false" ht="31.8" hidden="false" customHeight="true" outlineLevel="0" collapsed="false">
      <c r="A2565" s="20" t="s">
        <v>511</v>
      </c>
      <c r="B2565" s="15" t="s">
        <v>52</v>
      </c>
      <c r="C2565" s="16" t="n">
        <v>4527</v>
      </c>
      <c r="D2565" s="17" t="s">
        <v>1256</v>
      </c>
      <c r="E2565" s="18" t="s">
        <v>17</v>
      </c>
      <c r="F2565" s="18" t="n">
        <v>1</v>
      </c>
      <c r="G2565" s="21" t="n">
        <v>217</v>
      </c>
      <c r="H2565" s="21" t="n">
        <v>217</v>
      </c>
      <c r="I2565" s="14" t="s">
        <v>1254</v>
      </c>
    </row>
    <row r="2566" customFormat="false" ht="31.8" hidden="false" customHeight="true" outlineLevel="0" collapsed="false">
      <c r="A2566" s="20" t="s">
        <v>511</v>
      </c>
      <c r="B2566" s="15" t="s">
        <v>52</v>
      </c>
      <c r="C2566" s="16" t="n">
        <v>4528</v>
      </c>
      <c r="D2566" s="17" t="s">
        <v>1256</v>
      </c>
      <c r="E2566" s="18" t="s">
        <v>17</v>
      </c>
      <c r="F2566" s="18" t="n">
        <v>1</v>
      </c>
      <c r="G2566" s="21" t="n">
        <v>217</v>
      </c>
      <c r="H2566" s="21" t="n">
        <v>217</v>
      </c>
      <c r="I2566" s="14" t="s">
        <v>1254</v>
      </c>
    </row>
    <row r="2567" customFormat="false" ht="31.8" hidden="false" customHeight="true" outlineLevel="0" collapsed="false">
      <c r="A2567" s="20" t="s">
        <v>511</v>
      </c>
      <c r="B2567" s="15" t="s">
        <v>52</v>
      </c>
      <c r="C2567" s="16" t="n">
        <v>4529</v>
      </c>
      <c r="D2567" s="17" t="s">
        <v>1256</v>
      </c>
      <c r="E2567" s="18" t="s">
        <v>17</v>
      </c>
      <c r="F2567" s="18" t="n">
        <v>1</v>
      </c>
      <c r="G2567" s="21" t="n">
        <v>217</v>
      </c>
      <c r="H2567" s="21" t="n">
        <v>217</v>
      </c>
      <c r="I2567" s="14" t="s">
        <v>1254</v>
      </c>
    </row>
    <row r="2568" customFormat="false" ht="31.8" hidden="false" customHeight="true" outlineLevel="0" collapsed="false">
      <c r="A2568" s="20" t="s">
        <v>511</v>
      </c>
      <c r="B2568" s="15" t="s">
        <v>52</v>
      </c>
      <c r="C2568" s="16" t="n">
        <v>4530</v>
      </c>
      <c r="D2568" s="17" t="s">
        <v>1256</v>
      </c>
      <c r="E2568" s="18" t="s">
        <v>17</v>
      </c>
      <c r="F2568" s="18" t="n">
        <v>1</v>
      </c>
      <c r="G2568" s="21" t="n">
        <v>217</v>
      </c>
      <c r="H2568" s="21" t="n">
        <v>217</v>
      </c>
      <c r="I2568" s="14" t="s">
        <v>1254</v>
      </c>
    </row>
    <row r="2569" customFormat="false" ht="31.8" hidden="false" customHeight="true" outlineLevel="0" collapsed="false">
      <c r="A2569" s="20" t="s">
        <v>511</v>
      </c>
      <c r="B2569" s="15" t="s">
        <v>52</v>
      </c>
      <c r="C2569" s="16" t="n">
        <v>4531</v>
      </c>
      <c r="D2569" s="17" t="s">
        <v>1256</v>
      </c>
      <c r="E2569" s="18" t="s">
        <v>17</v>
      </c>
      <c r="F2569" s="18" t="n">
        <v>1</v>
      </c>
      <c r="G2569" s="21" t="n">
        <v>217</v>
      </c>
      <c r="H2569" s="21" t="n">
        <v>217</v>
      </c>
      <c r="I2569" s="14" t="s">
        <v>1254</v>
      </c>
    </row>
    <row r="2570" customFormat="false" ht="31.8" hidden="false" customHeight="true" outlineLevel="0" collapsed="false">
      <c r="A2570" s="20" t="s">
        <v>511</v>
      </c>
      <c r="B2570" s="15" t="s">
        <v>52</v>
      </c>
      <c r="C2570" s="16" t="n">
        <v>4532</v>
      </c>
      <c r="D2570" s="17" t="s">
        <v>1256</v>
      </c>
      <c r="E2570" s="18" t="s">
        <v>17</v>
      </c>
      <c r="F2570" s="18" t="n">
        <v>1</v>
      </c>
      <c r="G2570" s="21" t="n">
        <v>217</v>
      </c>
      <c r="H2570" s="21" t="n">
        <v>217</v>
      </c>
      <c r="I2570" s="14" t="s">
        <v>1254</v>
      </c>
    </row>
    <row r="2571" customFormat="false" ht="31.8" hidden="false" customHeight="true" outlineLevel="0" collapsed="false">
      <c r="A2571" s="20" t="s">
        <v>511</v>
      </c>
      <c r="B2571" s="15" t="s">
        <v>52</v>
      </c>
      <c r="C2571" s="16" t="n">
        <v>4533</v>
      </c>
      <c r="D2571" s="17" t="s">
        <v>1257</v>
      </c>
      <c r="E2571" s="18" t="s">
        <v>17</v>
      </c>
      <c r="F2571" s="18" t="n">
        <v>1</v>
      </c>
      <c r="G2571" s="21" t="n">
        <v>217</v>
      </c>
      <c r="H2571" s="21" t="n">
        <v>217</v>
      </c>
      <c r="I2571" s="14" t="s">
        <v>1254</v>
      </c>
    </row>
    <row r="2572" customFormat="false" ht="31.8" hidden="false" customHeight="true" outlineLevel="0" collapsed="false">
      <c r="A2572" s="20" t="s">
        <v>511</v>
      </c>
      <c r="B2572" s="15" t="s">
        <v>52</v>
      </c>
      <c r="C2572" s="16" t="n">
        <v>4534</v>
      </c>
      <c r="D2572" s="17" t="s">
        <v>1257</v>
      </c>
      <c r="E2572" s="18" t="s">
        <v>17</v>
      </c>
      <c r="F2572" s="18" t="n">
        <v>1</v>
      </c>
      <c r="G2572" s="21" t="n">
        <v>217</v>
      </c>
      <c r="H2572" s="21" t="n">
        <v>217</v>
      </c>
      <c r="I2572" s="14" t="s">
        <v>1254</v>
      </c>
    </row>
    <row r="2573" customFormat="false" ht="31.8" hidden="false" customHeight="true" outlineLevel="0" collapsed="false">
      <c r="A2573" s="20" t="s">
        <v>511</v>
      </c>
      <c r="B2573" s="15" t="s">
        <v>52</v>
      </c>
      <c r="C2573" s="16" t="n">
        <v>4535</v>
      </c>
      <c r="D2573" s="17" t="s">
        <v>1258</v>
      </c>
      <c r="E2573" s="18" t="s">
        <v>17</v>
      </c>
      <c r="F2573" s="18" t="n">
        <v>1</v>
      </c>
      <c r="G2573" s="21" t="n">
        <v>118</v>
      </c>
      <c r="H2573" s="21" t="n">
        <v>118</v>
      </c>
      <c r="I2573" s="14" t="s">
        <v>1254</v>
      </c>
    </row>
    <row r="2574" customFormat="false" ht="31.8" hidden="false" customHeight="true" outlineLevel="0" collapsed="false">
      <c r="A2574" s="20" t="s">
        <v>511</v>
      </c>
      <c r="B2574" s="15" t="s">
        <v>52</v>
      </c>
      <c r="C2574" s="16" t="n">
        <v>4536</v>
      </c>
      <c r="D2574" s="17" t="s">
        <v>1258</v>
      </c>
      <c r="E2574" s="18" t="s">
        <v>17</v>
      </c>
      <c r="F2574" s="18" t="n">
        <v>1</v>
      </c>
      <c r="G2574" s="21" t="n">
        <v>118</v>
      </c>
      <c r="H2574" s="21" t="n">
        <v>118</v>
      </c>
      <c r="I2574" s="14" t="s">
        <v>1254</v>
      </c>
    </row>
    <row r="2575" customFormat="false" ht="31.8" hidden="false" customHeight="true" outlineLevel="0" collapsed="false">
      <c r="A2575" s="20" t="s">
        <v>511</v>
      </c>
      <c r="B2575" s="15" t="s">
        <v>52</v>
      </c>
      <c r="C2575" s="16" t="n">
        <v>4537</v>
      </c>
      <c r="D2575" s="17" t="s">
        <v>1258</v>
      </c>
      <c r="E2575" s="18" t="s">
        <v>17</v>
      </c>
      <c r="F2575" s="18" t="n">
        <v>1</v>
      </c>
      <c r="G2575" s="21" t="n">
        <v>118</v>
      </c>
      <c r="H2575" s="21" t="n">
        <v>118</v>
      </c>
      <c r="I2575" s="14" t="s">
        <v>1254</v>
      </c>
    </row>
    <row r="2576" customFormat="false" ht="31.8" hidden="false" customHeight="true" outlineLevel="0" collapsed="false">
      <c r="A2576" s="20" t="s">
        <v>511</v>
      </c>
      <c r="B2576" s="15" t="s">
        <v>52</v>
      </c>
      <c r="C2576" s="16" t="n">
        <v>4538</v>
      </c>
      <c r="D2576" s="17" t="s">
        <v>1258</v>
      </c>
      <c r="E2576" s="18" t="s">
        <v>17</v>
      </c>
      <c r="F2576" s="18" t="n">
        <v>1</v>
      </c>
      <c r="G2576" s="21" t="n">
        <v>118</v>
      </c>
      <c r="H2576" s="21" t="n">
        <v>118</v>
      </c>
      <c r="I2576" s="14" t="s">
        <v>1254</v>
      </c>
    </row>
    <row r="2577" customFormat="false" ht="31.8" hidden="false" customHeight="true" outlineLevel="0" collapsed="false">
      <c r="A2577" s="20" t="s">
        <v>511</v>
      </c>
      <c r="B2577" s="15" t="s">
        <v>52</v>
      </c>
      <c r="C2577" s="16" t="n">
        <v>4539</v>
      </c>
      <c r="D2577" s="17" t="s">
        <v>1258</v>
      </c>
      <c r="E2577" s="18" t="s">
        <v>17</v>
      </c>
      <c r="F2577" s="18" t="n">
        <v>1</v>
      </c>
      <c r="G2577" s="21" t="n">
        <v>118</v>
      </c>
      <c r="H2577" s="21" t="n">
        <v>118</v>
      </c>
      <c r="I2577" s="14" t="s">
        <v>1254</v>
      </c>
    </row>
    <row r="2578" customFormat="false" ht="31.8" hidden="false" customHeight="true" outlineLevel="0" collapsed="false">
      <c r="A2578" s="20" t="s">
        <v>511</v>
      </c>
      <c r="B2578" s="15" t="s">
        <v>52</v>
      </c>
      <c r="C2578" s="16" t="n">
        <v>4540</v>
      </c>
      <c r="D2578" s="17" t="s">
        <v>1258</v>
      </c>
      <c r="E2578" s="18" t="s">
        <v>17</v>
      </c>
      <c r="F2578" s="18" t="n">
        <v>1</v>
      </c>
      <c r="G2578" s="21" t="n">
        <v>118</v>
      </c>
      <c r="H2578" s="21" t="n">
        <v>118</v>
      </c>
      <c r="I2578" s="14" t="s">
        <v>1254</v>
      </c>
    </row>
    <row r="2579" customFormat="false" ht="31.8" hidden="false" customHeight="true" outlineLevel="0" collapsed="false">
      <c r="A2579" s="20" t="s">
        <v>511</v>
      </c>
      <c r="B2579" s="15" t="s">
        <v>52</v>
      </c>
      <c r="C2579" s="16" t="n">
        <v>4541</v>
      </c>
      <c r="D2579" s="17" t="s">
        <v>1259</v>
      </c>
      <c r="E2579" s="18" t="s">
        <v>17</v>
      </c>
      <c r="F2579" s="18" t="n">
        <v>1</v>
      </c>
      <c r="G2579" s="21" t="n">
        <v>225</v>
      </c>
      <c r="H2579" s="21" t="n">
        <v>225</v>
      </c>
      <c r="I2579" s="14" t="s">
        <v>1254</v>
      </c>
    </row>
    <row r="2580" customFormat="false" ht="31.8" hidden="false" customHeight="true" outlineLevel="0" collapsed="false">
      <c r="A2580" s="20" t="s">
        <v>511</v>
      </c>
      <c r="B2580" s="15" t="s">
        <v>52</v>
      </c>
      <c r="C2580" s="16" t="n">
        <v>4542</v>
      </c>
      <c r="D2580" s="17" t="s">
        <v>1259</v>
      </c>
      <c r="E2580" s="18" t="s">
        <v>17</v>
      </c>
      <c r="F2580" s="18" t="n">
        <v>1</v>
      </c>
      <c r="G2580" s="21" t="n">
        <v>225</v>
      </c>
      <c r="H2580" s="21" t="n">
        <v>225</v>
      </c>
      <c r="I2580" s="14" t="s">
        <v>1254</v>
      </c>
    </row>
    <row r="2581" customFormat="false" ht="31.8" hidden="false" customHeight="true" outlineLevel="0" collapsed="false">
      <c r="A2581" s="20" t="s">
        <v>511</v>
      </c>
      <c r="B2581" s="15" t="s">
        <v>52</v>
      </c>
      <c r="C2581" s="16" t="n">
        <v>4543</v>
      </c>
      <c r="D2581" s="17" t="s">
        <v>1260</v>
      </c>
      <c r="E2581" s="18" t="s">
        <v>17</v>
      </c>
      <c r="F2581" s="18" t="n">
        <v>1</v>
      </c>
      <c r="G2581" s="21" t="n">
        <v>369</v>
      </c>
      <c r="H2581" s="21" t="n">
        <v>369</v>
      </c>
      <c r="I2581" s="14" t="s">
        <v>1254</v>
      </c>
    </row>
    <row r="2582" customFormat="false" ht="31.8" hidden="false" customHeight="true" outlineLevel="0" collapsed="false">
      <c r="A2582" s="20" t="s">
        <v>511</v>
      </c>
      <c r="B2582" s="15" t="s">
        <v>52</v>
      </c>
      <c r="C2582" s="16" t="n">
        <v>4544</v>
      </c>
      <c r="D2582" s="17" t="s">
        <v>1260</v>
      </c>
      <c r="E2582" s="18" t="s">
        <v>17</v>
      </c>
      <c r="F2582" s="18" t="n">
        <v>1</v>
      </c>
      <c r="G2582" s="21" t="n">
        <v>369</v>
      </c>
      <c r="H2582" s="21" t="n">
        <v>369</v>
      </c>
      <c r="I2582" s="14" t="s">
        <v>1254</v>
      </c>
    </row>
    <row r="2583" customFormat="false" ht="31.8" hidden="false" customHeight="true" outlineLevel="0" collapsed="false">
      <c r="A2583" s="20" t="s">
        <v>511</v>
      </c>
      <c r="B2583" s="15" t="s">
        <v>52</v>
      </c>
      <c r="C2583" s="16" t="n">
        <v>4545</v>
      </c>
      <c r="D2583" s="17" t="s">
        <v>1260</v>
      </c>
      <c r="E2583" s="18" t="s">
        <v>17</v>
      </c>
      <c r="F2583" s="18" t="n">
        <v>1</v>
      </c>
      <c r="G2583" s="21" t="n">
        <v>369</v>
      </c>
      <c r="H2583" s="21" t="n">
        <v>369</v>
      </c>
      <c r="I2583" s="14" t="s">
        <v>1254</v>
      </c>
    </row>
    <row r="2584" customFormat="false" ht="31.8" hidden="false" customHeight="true" outlineLevel="0" collapsed="false">
      <c r="A2584" s="20" t="s">
        <v>511</v>
      </c>
      <c r="B2584" s="15" t="s">
        <v>52</v>
      </c>
      <c r="C2584" s="16" t="n">
        <v>4546</v>
      </c>
      <c r="D2584" s="17" t="s">
        <v>1260</v>
      </c>
      <c r="E2584" s="18" t="s">
        <v>17</v>
      </c>
      <c r="F2584" s="18" t="n">
        <v>1</v>
      </c>
      <c r="G2584" s="21" t="n">
        <v>369</v>
      </c>
      <c r="H2584" s="21" t="n">
        <v>369</v>
      </c>
      <c r="I2584" s="14" t="s">
        <v>1254</v>
      </c>
    </row>
    <row r="2585" customFormat="false" ht="31.8" hidden="false" customHeight="true" outlineLevel="0" collapsed="false">
      <c r="A2585" s="20" t="s">
        <v>511</v>
      </c>
      <c r="B2585" s="15" t="s">
        <v>52</v>
      </c>
      <c r="C2585" s="16" t="n">
        <v>4547</v>
      </c>
      <c r="D2585" s="17" t="s">
        <v>1260</v>
      </c>
      <c r="E2585" s="18" t="s">
        <v>17</v>
      </c>
      <c r="F2585" s="18" t="n">
        <v>1</v>
      </c>
      <c r="G2585" s="21" t="n">
        <v>369</v>
      </c>
      <c r="H2585" s="21" t="n">
        <v>369</v>
      </c>
      <c r="I2585" s="14" t="s">
        <v>1254</v>
      </c>
    </row>
    <row r="2586" customFormat="false" ht="31.8" hidden="false" customHeight="true" outlineLevel="0" collapsed="false">
      <c r="A2586" s="20" t="s">
        <v>511</v>
      </c>
      <c r="B2586" s="15" t="s">
        <v>52</v>
      </c>
      <c r="C2586" s="16" t="n">
        <v>4548</v>
      </c>
      <c r="D2586" s="17" t="s">
        <v>1260</v>
      </c>
      <c r="E2586" s="18" t="s">
        <v>17</v>
      </c>
      <c r="F2586" s="18" t="n">
        <v>1</v>
      </c>
      <c r="G2586" s="21" t="n">
        <v>369</v>
      </c>
      <c r="H2586" s="21" t="n">
        <v>369</v>
      </c>
      <c r="I2586" s="14" t="s">
        <v>1254</v>
      </c>
    </row>
    <row r="2587" customFormat="false" ht="31.8" hidden="false" customHeight="true" outlineLevel="0" collapsed="false">
      <c r="A2587" s="20" t="s">
        <v>511</v>
      </c>
      <c r="B2587" s="15" t="s">
        <v>52</v>
      </c>
      <c r="C2587" s="16" t="n">
        <v>4549</v>
      </c>
      <c r="D2587" s="17" t="s">
        <v>1261</v>
      </c>
      <c r="E2587" s="18" t="s">
        <v>17</v>
      </c>
      <c r="F2587" s="18" t="n">
        <v>1</v>
      </c>
      <c r="G2587" s="21" t="n">
        <v>2390</v>
      </c>
      <c r="H2587" s="21" t="n">
        <v>2390</v>
      </c>
      <c r="I2587" s="14" t="s">
        <v>1254</v>
      </c>
    </row>
    <row r="2588" customFormat="false" ht="31.8" hidden="false" customHeight="true" outlineLevel="0" collapsed="false">
      <c r="A2588" s="20" t="s">
        <v>511</v>
      </c>
      <c r="B2588" s="15" t="s">
        <v>52</v>
      </c>
      <c r="C2588" s="16" t="n">
        <v>4550</v>
      </c>
      <c r="D2588" s="17" t="s">
        <v>1261</v>
      </c>
      <c r="E2588" s="18" t="s">
        <v>17</v>
      </c>
      <c r="F2588" s="18" t="n">
        <v>1</v>
      </c>
      <c r="G2588" s="21" t="n">
        <v>2390</v>
      </c>
      <c r="H2588" s="21" t="n">
        <v>2390</v>
      </c>
      <c r="I2588" s="14" t="s">
        <v>1254</v>
      </c>
    </row>
    <row r="2589" customFormat="false" ht="31.8" hidden="false" customHeight="true" outlineLevel="0" collapsed="false">
      <c r="A2589" s="20" t="s">
        <v>511</v>
      </c>
      <c r="B2589" s="15" t="s">
        <v>52</v>
      </c>
      <c r="C2589" s="16" t="n">
        <v>4551</v>
      </c>
      <c r="D2589" s="17" t="s">
        <v>1261</v>
      </c>
      <c r="E2589" s="18" t="s">
        <v>17</v>
      </c>
      <c r="F2589" s="18" t="n">
        <v>1</v>
      </c>
      <c r="G2589" s="21" t="n">
        <v>2390</v>
      </c>
      <c r="H2589" s="21" t="n">
        <v>2390</v>
      </c>
      <c r="I2589" s="14" t="s">
        <v>1254</v>
      </c>
    </row>
    <row r="2590" customFormat="false" ht="31.8" hidden="false" customHeight="true" outlineLevel="0" collapsed="false">
      <c r="A2590" s="20" t="s">
        <v>511</v>
      </c>
      <c r="B2590" s="15" t="s">
        <v>52</v>
      </c>
      <c r="C2590" s="16" t="n">
        <v>4552</v>
      </c>
      <c r="D2590" s="17" t="s">
        <v>1261</v>
      </c>
      <c r="E2590" s="18" t="s">
        <v>17</v>
      </c>
      <c r="F2590" s="18" t="n">
        <v>1</v>
      </c>
      <c r="G2590" s="21" t="n">
        <v>2390</v>
      </c>
      <c r="H2590" s="21" t="n">
        <v>2390</v>
      </c>
      <c r="I2590" s="14" t="s">
        <v>1254</v>
      </c>
    </row>
    <row r="2591" customFormat="false" ht="31.8" hidden="false" customHeight="true" outlineLevel="0" collapsed="false">
      <c r="A2591" s="20" t="s">
        <v>511</v>
      </c>
      <c r="B2591" s="15" t="s">
        <v>52</v>
      </c>
      <c r="C2591" s="16" t="n">
        <v>4553</v>
      </c>
      <c r="D2591" s="17" t="s">
        <v>1261</v>
      </c>
      <c r="E2591" s="18" t="s">
        <v>17</v>
      </c>
      <c r="F2591" s="18" t="n">
        <v>1</v>
      </c>
      <c r="G2591" s="21" t="n">
        <v>2390</v>
      </c>
      <c r="H2591" s="21" t="n">
        <v>2390</v>
      </c>
      <c r="I2591" s="14" t="s">
        <v>1254</v>
      </c>
    </row>
    <row r="2592" customFormat="false" ht="31.8" hidden="false" customHeight="true" outlineLevel="0" collapsed="false">
      <c r="A2592" s="20" t="s">
        <v>511</v>
      </c>
      <c r="B2592" s="15" t="s">
        <v>52</v>
      </c>
      <c r="C2592" s="16" t="n">
        <v>4554</v>
      </c>
      <c r="D2592" s="17" t="s">
        <v>1261</v>
      </c>
      <c r="E2592" s="18" t="s">
        <v>17</v>
      </c>
      <c r="F2592" s="18" t="n">
        <v>1</v>
      </c>
      <c r="G2592" s="21" t="n">
        <v>2390</v>
      </c>
      <c r="H2592" s="21" t="n">
        <v>2390</v>
      </c>
      <c r="I2592" s="14" t="s">
        <v>1254</v>
      </c>
    </row>
    <row r="2593" customFormat="false" ht="31.8" hidden="false" customHeight="true" outlineLevel="0" collapsed="false">
      <c r="A2593" s="20" t="s">
        <v>511</v>
      </c>
      <c r="B2593" s="15" t="s">
        <v>52</v>
      </c>
      <c r="C2593" s="16" t="n">
        <v>4555</v>
      </c>
      <c r="D2593" s="17" t="s">
        <v>1261</v>
      </c>
      <c r="E2593" s="18" t="s">
        <v>17</v>
      </c>
      <c r="F2593" s="18" t="n">
        <v>1</v>
      </c>
      <c r="G2593" s="21" t="n">
        <v>2390</v>
      </c>
      <c r="H2593" s="21" t="n">
        <v>2390</v>
      </c>
      <c r="I2593" s="14" t="s">
        <v>1254</v>
      </c>
    </row>
    <row r="2594" customFormat="false" ht="31.8" hidden="false" customHeight="true" outlineLevel="0" collapsed="false">
      <c r="A2594" s="20" t="s">
        <v>511</v>
      </c>
      <c r="B2594" s="15" t="s">
        <v>52</v>
      </c>
      <c r="C2594" s="16" t="n">
        <v>4556</v>
      </c>
      <c r="D2594" s="17" t="s">
        <v>1261</v>
      </c>
      <c r="E2594" s="18" t="s">
        <v>17</v>
      </c>
      <c r="F2594" s="18" t="n">
        <v>1</v>
      </c>
      <c r="G2594" s="21" t="n">
        <v>2390</v>
      </c>
      <c r="H2594" s="21" t="n">
        <v>2390</v>
      </c>
      <c r="I2594" s="14" t="s">
        <v>1254</v>
      </c>
    </row>
    <row r="2595" customFormat="false" ht="31.8" hidden="false" customHeight="true" outlineLevel="0" collapsed="false">
      <c r="A2595" s="20" t="s">
        <v>69</v>
      </c>
      <c r="B2595" s="15" t="s">
        <v>52</v>
      </c>
      <c r="C2595" s="16" t="n">
        <v>4557</v>
      </c>
      <c r="D2595" s="17" t="s">
        <v>1262</v>
      </c>
      <c r="E2595" s="18" t="s">
        <v>17</v>
      </c>
      <c r="F2595" s="18" t="n">
        <v>1</v>
      </c>
      <c r="G2595" s="21" t="n">
        <v>3900</v>
      </c>
      <c r="H2595" s="21" t="n">
        <v>3900</v>
      </c>
      <c r="I2595" s="14" t="s">
        <v>1254</v>
      </c>
    </row>
    <row r="2596" customFormat="false" ht="31.8" hidden="false" customHeight="true" outlineLevel="0" collapsed="false">
      <c r="A2596" s="20" t="s">
        <v>80</v>
      </c>
      <c r="B2596" s="15" t="s">
        <v>52</v>
      </c>
      <c r="C2596" s="16" t="n">
        <v>4558</v>
      </c>
      <c r="D2596" s="17" t="s">
        <v>1263</v>
      </c>
      <c r="E2596" s="18" t="s">
        <v>17</v>
      </c>
      <c r="F2596" s="18" t="n">
        <v>1</v>
      </c>
      <c r="G2596" s="21" t="n">
        <v>3900</v>
      </c>
      <c r="H2596" s="21" t="n">
        <v>3900</v>
      </c>
      <c r="I2596" s="14" t="s">
        <v>1254</v>
      </c>
    </row>
    <row r="2597" customFormat="false" ht="31.8" hidden="false" customHeight="true" outlineLevel="0" collapsed="false">
      <c r="A2597" s="20" t="s">
        <v>119</v>
      </c>
      <c r="B2597" s="15" t="s">
        <v>52</v>
      </c>
      <c r="C2597" s="16" t="n">
        <v>4559</v>
      </c>
      <c r="D2597" s="17" t="s">
        <v>1263</v>
      </c>
      <c r="E2597" s="18" t="s">
        <v>17</v>
      </c>
      <c r="F2597" s="18" t="n">
        <v>1</v>
      </c>
      <c r="G2597" s="21" t="n">
        <v>3900</v>
      </c>
      <c r="H2597" s="21" t="n">
        <v>3900</v>
      </c>
      <c r="I2597" s="14" t="s">
        <v>1254</v>
      </c>
    </row>
    <row r="2598" customFormat="false" ht="31.8" hidden="false" customHeight="true" outlineLevel="0" collapsed="false">
      <c r="A2598" s="20" t="s">
        <v>511</v>
      </c>
      <c r="B2598" s="15" t="s">
        <v>52</v>
      </c>
      <c r="C2598" s="16" t="n">
        <v>4560</v>
      </c>
      <c r="D2598" s="17" t="s">
        <v>1264</v>
      </c>
      <c r="E2598" s="18" t="s">
        <v>17</v>
      </c>
      <c r="F2598" s="18" t="n">
        <v>1</v>
      </c>
      <c r="G2598" s="21" t="n">
        <v>4155</v>
      </c>
      <c r="H2598" s="21" t="n">
        <v>4155</v>
      </c>
      <c r="I2598" s="14" t="s">
        <v>1254</v>
      </c>
    </row>
    <row r="2599" customFormat="false" ht="31.8" hidden="false" customHeight="true" outlineLevel="0" collapsed="false">
      <c r="A2599" s="20" t="s">
        <v>511</v>
      </c>
      <c r="B2599" s="15" t="s">
        <v>52</v>
      </c>
      <c r="C2599" s="16" t="n">
        <v>4561</v>
      </c>
      <c r="D2599" s="17" t="s">
        <v>1264</v>
      </c>
      <c r="E2599" s="18" t="s">
        <v>17</v>
      </c>
      <c r="F2599" s="18" t="n">
        <v>1</v>
      </c>
      <c r="G2599" s="21" t="n">
        <v>4155</v>
      </c>
      <c r="H2599" s="21" t="n">
        <v>4155</v>
      </c>
      <c r="I2599" s="14" t="s">
        <v>1254</v>
      </c>
    </row>
    <row r="2600" customFormat="false" ht="31.8" hidden="false" customHeight="true" outlineLevel="0" collapsed="false">
      <c r="A2600" s="20" t="s">
        <v>511</v>
      </c>
      <c r="B2600" s="15" t="s">
        <v>52</v>
      </c>
      <c r="C2600" s="16" t="n">
        <v>4562</v>
      </c>
      <c r="D2600" s="17" t="s">
        <v>1265</v>
      </c>
      <c r="E2600" s="18" t="s">
        <v>17</v>
      </c>
      <c r="F2600" s="18" t="n">
        <v>1</v>
      </c>
      <c r="G2600" s="21" t="n">
        <v>4155</v>
      </c>
      <c r="H2600" s="21" t="n">
        <v>4155</v>
      </c>
      <c r="I2600" s="14" t="s">
        <v>1254</v>
      </c>
    </row>
    <row r="2601" customFormat="false" ht="31.8" hidden="false" customHeight="true" outlineLevel="0" collapsed="false">
      <c r="A2601" s="20" t="s">
        <v>511</v>
      </c>
      <c r="B2601" s="15" t="s">
        <v>52</v>
      </c>
      <c r="C2601" s="16" t="n">
        <v>4563</v>
      </c>
      <c r="D2601" s="17" t="s">
        <v>1264</v>
      </c>
      <c r="E2601" s="18" t="s">
        <v>17</v>
      </c>
      <c r="F2601" s="18" t="n">
        <v>1</v>
      </c>
      <c r="G2601" s="21" t="n">
        <v>4155</v>
      </c>
      <c r="H2601" s="21" t="n">
        <v>4155</v>
      </c>
      <c r="I2601" s="14" t="s">
        <v>1254</v>
      </c>
    </row>
    <row r="2602" customFormat="false" ht="31.8" hidden="false" customHeight="true" outlineLevel="0" collapsed="false">
      <c r="A2602" s="20" t="s">
        <v>511</v>
      </c>
      <c r="B2602" s="15" t="s">
        <v>52</v>
      </c>
      <c r="C2602" s="16" t="n">
        <v>4564</v>
      </c>
      <c r="D2602" s="17" t="s">
        <v>1266</v>
      </c>
      <c r="E2602" s="18" t="s">
        <v>17</v>
      </c>
      <c r="F2602" s="18" t="n">
        <v>1</v>
      </c>
      <c r="G2602" s="21" t="n">
        <v>4155</v>
      </c>
      <c r="H2602" s="21" t="n">
        <v>4155</v>
      </c>
      <c r="I2602" s="14" t="s">
        <v>1254</v>
      </c>
    </row>
    <row r="2603" customFormat="false" ht="31.8" hidden="false" customHeight="true" outlineLevel="0" collapsed="false">
      <c r="A2603" s="20" t="s">
        <v>511</v>
      </c>
      <c r="B2603" s="15" t="s">
        <v>52</v>
      </c>
      <c r="C2603" s="16" t="n">
        <v>4565</v>
      </c>
      <c r="D2603" s="17" t="s">
        <v>1267</v>
      </c>
      <c r="E2603" s="18" t="s">
        <v>17</v>
      </c>
      <c r="F2603" s="18" t="n">
        <v>1</v>
      </c>
      <c r="G2603" s="21" t="n">
        <v>4155</v>
      </c>
      <c r="H2603" s="21" t="n">
        <v>4155</v>
      </c>
      <c r="I2603" s="14" t="s">
        <v>1254</v>
      </c>
    </row>
    <row r="2604" customFormat="false" ht="31.8" hidden="false" customHeight="true" outlineLevel="0" collapsed="false">
      <c r="A2604" s="20" t="s">
        <v>511</v>
      </c>
      <c r="B2604" s="15" t="s">
        <v>52</v>
      </c>
      <c r="C2604" s="16" t="n">
        <v>4566</v>
      </c>
      <c r="D2604" s="17" t="s">
        <v>1264</v>
      </c>
      <c r="E2604" s="18" t="s">
        <v>17</v>
      </c>
      <c r="F2604" s="18" t="n">
        <v>1</v>
      </c>
      <c r="G2604" s="21" t="n">
        <v>4155</v>
      </c>
      <c r="H2604" s="21" t="n">
        <v>4155</v>
      </c>
      <c r="I2604" s="14" t="s">
        <v>1254</v>
      </c>
    </row>
    <row r="2605" customFormat="false" ht="31.8" hidden="false" customHeight="true" outlineLevel="0" collapsed="false">
      <c r="A2605" s="20" t="s">
        <v>511</v>
      </c>
      <c r="B2605" s="15" t="s">
        <v>52</v>
      </c>
      <c r="C2605" s="16" t="n">
        <v>4567</v>
      </c>
      <c r="D2605" s="17" t="s">
        <v>1268</v>
      </c>
      <c r="E2605" s="18" t="s">
        <v>17</v>
      </c>
      <c r="F2605" s="18" t="n">
        <v>1</v>
      </c>
      <c r="G2605" s="21" t="n">
        <v>4155</v>
      </c>
      <c r="H2605" s="21" t="n">
        <v>4155</v>
      </c>
      <c r="I2605" s="14" t="s">
        <v>1254</v>
      </c>
    </row>
    <row r="2606" customFormat="false" ht="31.8" hidden="false" customHeight="true" outlineLevel="0" collapsed="false">
      <c r="A2606" s="20" t="s">
        <v>511</v>
      </c>
      <c r="B2606" s="15" t="s">
        <v>52</v>
      </c>
      <c r="C2606" s="16" t="n">
        <v>4568</v>
      </c>
      <c r="D2606" s="17" t="s">
        <v>1264</v>
      </c>
      <c r="E2606" s="18" t="s">
        <v>17</v>
      </c>
      <c r="F2606" s="18" t="n">
        <v>1</v>
      </c>
      <c r="G2606" s="21" t="n">
        <v>4155</v>
      </c>
      <c r="H2606" s="21" t="n">
        <v>4155</v>
      </c>
      <c r="I2606" s="14" t="s">
        <v>1254</v>
      </c>
    </row>
    <row r="2607" customFormat="false" ht="31.8" hidden="false" customHeight="true" outlineLevel="0" collapsed="false">
      <c r="A2607" s="20" t="s">
        <v>511</v>
      </c>
      <c r="B2607" s="15" t="s">
        <v>49</v>
      </c>
      <c r="C2607" s="16" t="n">
        <v>4569</v>
      </c>
      <c r="D2607" s="17" t="s">
        <v>1269</v>
      </c>
      <c r="E2607" s="18" t="s">
        <v>17</v>
      </c>
      <c r="F2607" s="18" t="n">
        <v>1</v>
      </c>
      <c r="G2607" s="19" t="n">
        <v>560</v>
      </c>
      <c r="H2607" s="19" t="n">
        <v>560</v>
      </c>
      <c r="I2607" s="14" t="s">
        <v>1254</v>
      </c>
    </row>
    <row r="2608" customFormat="false" ht="31.8" hidden="false" customHeight="true" outlineLevel="0" collapsed="false">
      <c r="A2608" s="20" t="s">
        <v>60</v>
      </c>
      <c r="B2608" s="15" t="s">
        <v>49</v>
      </c>
      <c r="C2608" s="16" t="n">
        <v>4570</v>
      </c>
      <c r="D2608" s="17" t="s">
        <v>1269</v>
      </c>
      <c r="E2608" s="18" t="s">
        <v>17</v>
      </c>
      <c r="F2608" s="18" t="n">
        <v>1</v>
      </c>
      <c r="G2608" s="19" t="n">
        <v>560</v>
      </c>
      <c r="H2608" s="19" t="n">
        <v>560</v>
      </c>
      <c r="I2608" s="14" t="s">
        <v>1254</v>
      </c>
    </row>
    <row r="2609" customFormat="false" ht="31.8" hidden="false" customHeight="true" outlineLevel="0" collapsed="false">
      <c r="A2609" s="20" t="s">
        <v>511</v>
      </c>
      <c r="B2609" s="15" t="s">
        <v>49</v>
      </c>
      <c r="C2609" s="16" t="n">
        <v>4571</v>
      </c>
      <c r="D2609" s="17" t="s">
        <v>1269</v>
      </c>
      <c r="E2609" s="18" t="s">
        <v>17</v>
      </c>
      <c r="F2609" s="18" t="n">
        <v>1</v>
      </c>
      <c r="G2609" s="19" t="n">
        <v>560</v>
      </c>
      <c r="H2609" s="19" t="n">
        <v>560</v>
      </c>
      <c r="I2609" s="14" t="s">
        <v>1254</v>
      </c>
    </row>
    <row r="2610" customFormat="false" ht="31.8" hidden="false" customHeight="true" outlineLevel="0" collapsed="false">
      <c r="A2610" s="20" t="s">
        <v>511</v>
      </c>
      <c r="B2610" s="15" t="s">
        <v>52</v>
      </c>
      <c r="C2610" s="16" t="n">
        <v>4572</v>
      </c>
      <c r="D2610" s="17" t="s">
        <v>1270</v>
      </c>
      <c r="E2610" s="18" t="s">
        <v>17</v>
      </c>
      <c r="F2610" s="18" t="n">
        <v>1</v>
      </c>
      <c r="G2610" s="21" t="n">
        <v>1300</v>
      </c>
      <c r="H2610" s="21" t="n">
        <v>1300</v>
      </c>
      <c r="I2610" s="14" t="s">
        <v>1254</v>
      </c>
    </row>
    <row r="2611" customFormat="false" ht="31.8" hidden="false" customHeight="true" outlineLevel="0" collapsed="false">
      <c r="A2611" s="20" t="s">
        <v>350</v>
      </c>
      <c r="B2611" s="15" t="s">
        <v>70</v>
      </c>
      <c r="C2611" s="16" t="n">
        <v>4573</v>
      </c>
      <c r="D2611" s="17" t="s">
        <v>1271</v>
      </c>
      <c r="E2611" s="18" t="s">
        <v>17</v>
      </c>
      <c r="F2611" s="18" t="n">
        <v>1</v>
      </c>
      <c r="G2611" s="19" t="n">
        <v>379</v>
      </c>
      <c r="H2611" s="19" t="n">
        <v>379</v>
      </c>
      <c r="I2611" s="14" t="s">
        <v>1272</v>
      </c>
    </row>
    <row r="2612" customFormat="false" ht="31.8" hidden="false" customHeight="true" outlineLevel="0" collapsed="false">
      <c r="A2612" s="20" t="s">
        <v>350</v>
      </c>
      <c r="B2612" s="15" t="s">
        <v>70</v>
      </c>
      <c r="C2612" s="16" t="n">
        <v>4574</v>
      </c>
      <c r="D2612" s="17" t="s">
        <v>1273</v>
      </c>
      <c r="E2612" s="18" t="s">
        <v>17</v>
      </c>
      <c r="F2612" s="18" t="n">
        <v>1</v>
      </c>
      <c r="G2612" s="19" t="n">
        <v>57.3</v>
      </c>
      <c r="H2612" s="19" t="n">
        <v>57.3</v>
      </c>
      <c r="I2612" s="14" t="s">
        <v>1272</v>
      </c>
    </row>
    <row r="2613" customFormat="false" ht="31.8" hidden="false" customHeight="true" outlineLevel="0" collapsed="false">
      <c r="A2613" s="20" t="s">
        <v>350</v>
      </c>
      <c r="B2613" s="15" t="s">
        <v>70</v>
      </c>
      <c r="C2613" s="16" t="n">
        <v>4575</v>
      </c>
      <c r="D2613" s="17" t="s">
        <v>1274</v>
      </c>
      <c r="E2613" s="18" t="s">
        <v>17</v>
      </c>
      <c r="F2613" s="18" t="n">
        <v>1</v>
      </c>
      <c r="G2613" s="19" t="n">
        <v>37.3</v>
      </c>
      <c r="H2613" s="19" t="n">
        <v>37.3</v>
      </c>
      <c r="I2613" s="14" t="s">
        <v>1272</v>
      </c>
    </row>
    <row r="2614" customFormat="false" ht="31.8" hidden="false" customHeight="true" outlineLevel="0" collapsed="false">
      <c r="A2614" s="20" t="s">
        <v>350</v>
      </c>
      <c r="B2614" s="15" t="s">
        <v>70</v>
      </c>
      <c r="C2614" s="16" t="n">
        <v>4576</v>
      </c>
      <c r="D2614" s="17" t="s">
        <v>1274</v>
      </c>
      <c r="E2614" s="18" t="s">
        <v>17</v>
      </c>
      <c r="F2614" s="18" t="n">
        <v>1</v>
      </c>
      <c r="G2614" s="19" t="n">
        <v>37.3</v>
      </c>
      <c r="H2614" s="19" t="n">
        <v>37.3</v>
      </c>
      <c r="I2614" s="14" t="s">
        <v>1272</v>
      </c>
    </row>
    <row r="2615" customFormat="false" ht="31.8" hidden="false" customHeight="true" outlineLevel="0" collapsed="false">
      <c r="A2615" s="20" t="s">
        <v>350</v>
      </c>
      <c r="B2615" s="15" t="s">
        <v>70</v>
      </c>
      <c r="C2615" s="16" t="n">
        <v>4577</v>
      </c>
      <c r="D2615" s="17" t="s">
        <v>1275</v>
      </c>
      <c r="E2615" s="18" t="s">
        <v>17</v>
      </c>
      <c r="F2615" s="18" t="n">
        <v>1</v>
      </c>
      <c r="G2615" s="19" t="n">
        <v>77.3</v>
      </c>
      <c r="H2615" s="19" t="n">
        <v>77.3</v>
      </c>
      <c r="I2615" s="14" t="s">
        <v>1272</v>
      </c>
    </row>
    <row r="2616" customFormat="false" ht="31.8" hidden="false" customHeight="true" outlineLevel="0" collapsed="false">
      <c r="A2616" s="20" t="s">
        <v>350</v>
      </c>
      <c r="B2616" s="15" t="s">
        <v>70</v>
      </c>
      <c r="C2616" s="16" t="n">
        <v>4578</v>
      </c>
      <c r="D2616" s="17" t="s">
        <v>1275</v>
      </c>
      <c r="E2616" s="18" t="s">
        <v>17</v>
      </c>
      <c r="F2616" s="18" t="n">
        <v>1</v>
      </c>
      <c r="G2616" s="19" t="n">
        <v>77.3</v>
      </c>
      <c r="H2616" s="19" t="n">
        <v>77.3</v>
      </c>
      <c r="I2616" s="14" t="s">
        <v>1272</v>
      </c>
    </row>
    <row r="2617" customFormat="false" ht="31.8" hidden="false" customHeight="true" outlineLevel="0" collapsed="false">
      <c r="A2617" s="20" t="s">
        <v>350</v>
      </c>
      <c r="B2617" s="15" t="s">
        <v>70</v>
      </c>
      <c r="C2617" s="16" t="n">
        <v>4579</v>
      </c>
      <c r="D2617" s="17" t="s">
        <v>1275</v>
      </c>
      <c r="E2617" s="18" t="s">
        <v>17</v>
      </c>
      <c r="F2617" s="18" t="n">
        <v>1</v>
      </c>
      <c r="G2617" s="19" t="n">
        <v>77.3</v>
      </c>
      <c r="H2617" s="19" t="n">
        <v>77.3</v>
      </c>
      <c r="I2617" s="14" t="s">
        <v>1272</v>
      </c>
    </row>
    <row r="2618" customFormat="false" ht="31.8" hidden="false" customHeight="true" outlineLevel="0" collapsed="false">
      <c r="A2618" s="20" t="s">
        <v>350</v>
      </c>
      <c r="B2618" s="15" t="s">
        <v>70</v>
      </c>
      <c r="C2618" s="16" t="n">
        <v>4580</v>
      </c>
      <c r="D2618" s="17" t="s">
        <v>1275</v>
      </c>
      <c r="E2618" s="18" t="s">
        <v>17</v>
      </c>
      <c r="F2618" s="18" t="n">
        <v>1</v>
      </c>
      <c r="G2618" s="19" t="n">
        <v>77.3</v>
      </c>
      <c r="H2618" s="19" t="n">
        <v>77.3</v>
      </c>
      <c r="I2618" s="14" t="s">
        <v>1272</v>
      </c>
    </row>
    <row r="2619" customFormat="false" ht="31.8" hidden="false" customHeight="true" outlineLevel="0" collapsed="false">
      <c r="A2619" s="20" t="s">
        <v>350</v>
      </c>
      <c r="B2619" s="15" t="s">
        <v>70</v>
      </c>
      <c r="C2619" s="16" t="n">
        <v>4581</v>
      </c>
      <c r="D2619" s="17" t="s">
        <v>1275</v>
      </c>
      <c r="E2619" s="18" t="s">
        <v>17</v>
      </c>
      <c r="F2619" s="18" t="n">
        <v>1</v>
      </c>
      <c r="G2619" s="19" t="n">
        <v>77.3</v>
      </c>
      <c r="H2619" s="19" t="n">
        <v>77.3</v>
      </c>
      <c r="I2619" s="14" t="s">
        <v>1272</v>
      </c>
    </row>
    <row r="2620" customFormat="false" ht="31.8" hidden="false" customHeight="true" outlineLevel="0" collapsed="false">
      <c r="A2620" s="20" t="s">
        <v>350</v>
      </c>
      <c r="B2620" s="15" t="s">
        <v>70</v>
      </c>
      <c r="C2620" s="16" t="n">
        <v>4582</v>
      </c>
      <c r="D2620" s="17" t="s">
        <v>1275</v>
      </c>
      <c r="E2620" s="18" t="s">
        <v>17</v>
      </c>
      <c r="F2620" s="18" t="n">
        <v>1</v>
      </c>
      <c r="G2620" s="19" t="n">
        <v>77.3</v>
      </c>
      <c r="H2620" s="19" t="n">
        <v>77.3</v>
      </c>
      <c r="I2620" s="14" t="s">
        <v>1272</v>
      </c>
    </row>
    <row r="2621" customFormat="false" ht="31.8" hidden="false" customHeight="true" outlineLevel="0" collapsed="false">
      <c r="A2621" s="20" t="s">
        <v>350</v>
      </c>
      <c r="B2621" s="15" t="s">
        <v>70</v>
      </c>
      <c r="C2621" s="16" t="n">
        <v>4583</v>
      </c>
      <c r="D2621" s="17" t="s">
        <v>1275</v>
      </c>
      <c r="E2621" s="18" t="s">
        <v>17</v>
      </c>
      <c r="F2621" s="18" t="n">
        <v>1</v>
      </c>
      <c r="G2621" s="19" t="n">
        <v>77.3</v>
      </c>
      <c r="H2621" s="19" t="n">
        <v>77.3</v>
      </c>
      <c r="I2621" s="14" t="s">
        <v>1272</v>
      </c>
    </row>
    <row r="2622" customFormat="false" ht="31.8" hidden="false" customHeight="true" outlineLevel="0" collapsed="false">
      <c r="A2622" s="20" t="s">
        <v>350</v>
      </c>
      <c r="B2622" s="15" t="s">
        <v>70</v>
      </c>
      <c r="C2622" s="16" t="n">
        <v>4584</v>
      </c>
      <c r="D2622" s="17" t="s">
        <v>1276</v>
      </c>
      <c r="E2622" s="18" t="s">
        <v>17</v>
      </c>
      <c r="F2622" s="18" t="n">
        <v>1</v>
      </c>
      <c r="G2622" s="19" t="n">
        <v>179</v>
      </c>
      <c r="H2622" s="19" t="n">
        <v>179</v>
      </c>
      <c r="I2622" s="14" t="s">
        <v>1272</v>
      </c>
    </row>
    <row r="2623" customFormat="false" ht="31.8" hidden="false" customHeight="true" outlineLevel="0" collapsed="false">
      <c r="A2623" s="20" t="s">
        <v>1277</v>
      </c>
      <c r="B2623" s="15" t="s">
        <v>70</v>
      </c>
      <c r="C2623" s="16" t="n">
        <v>4585</v>
      </c>
      <c r="D2623" s="17" t="s">
        <v>1276</v>
      </c>
      <c r="E2623" s="18" t="s">
        <v>17</v>
      </c>
      <c r="F2623" s="18" t="n">
        <v>1</v>
      </c>
      <c r="G2623" s="19" t="n">
        <v>179</v>
      </c>
      <c r="H2623" s="19" t="n">
        <v>179</v>
      </c>
      <c r="I2623" s="14" t="s">
        <v>1272</v>
      </c>
    </row>
    <row r="2624" customFormat="false" ht="31.8" hidden="false" customHeight="true" outlineLevel="0" collapsed="false">
      <c r="A2624" s="20" t="s">
        <v>350</v>
      </c>
      <c r="B2624" s="15" t="s">
        <v>70</v>
      </c>
      <c r="C2624" s="16" t="n">
        <v>4586</v>
      </c>
      <c r="D2624" s="17" t="s">
        <v>1276</v>
      </c>
      <c r="E2624" s="18" t="s">
        <v>17</v>
      </c>
      <c r="F2624" s="18" t="n">
        <v>1</v>
      </c>
      <c r="G2624" s="19" t="n">
        <v>179</v>
      </c>
      <c r="H2624" s="19" t="n">
        <v>179</v>
      </c>
      <c r="I2624" s="14" t="s">
        <v>1272</v>
      </c>
    </row>
    <row r="2625" customFormat="false" ht="31.8" hidden="false" customHeight="true" outlineLevel="0" collapsed="false">
      <c r="A2625" s="20" t="s">
        <v>350</v>
      </c>
      <c r="B2625" s="15" t="s">
        <v>70</v>
      </c>
      <c r="C2625" s="16" t="n">
        <v>4587</v>
      </c>
      <c r="D2625" s="17" t="s">
        <v>1276</v>
      </c>
      <c r="E2625" s="18" t="s">
        <v>17</v>
      </c>
      <c r="F2625" s="18" t="n">
        <v>1</v>
      </c>
      <c r="G2625" s="19" t="n">
        <v>179</v>
      </c>
      <c r="H2625" s="19" t="n">
        <v>179</v>
      </c>
      <c r="I2625" s="14" t="s">
        <v>1272</v>
      </c>
    </row>
    <row r="2626" customFormat="false" ht="31.8" hidden="false" customHeight="true" outlineLevel="0" collapsed="false">
      <c r="A2626" s="20" t="s">
        <v>350</v>
      </c>
      <c r="B2626" s="15" t="s">
        <v>70</v>
      </c>
      <c r="C2626" s="16" t="n">
        <v>4588</v>
      </c>
      <c r="D2626" s="17" t="s">
        <v>1278</v>
      </c>
      <c r="E2626" s="18" t="s">
        <v>17</v>
      </c>
      <c r="F2626" s="18" t="n">
        <v>1</v>
      </c>
      <c r="G2626" s="19" t="n">
        <v>21.31</v>
      </c>
      <c r="H2626" s="19" t="n">
        <v>21.31</v>
      </c>
      <c r="I2626" s="14" t="s">
        <v>1272</v>
      </c>
    </row>
    <row r="2627" customFormat="false" ht="31.8" hidden="false" customHeight="true" outlineLevel="0" collapsed="false">
      <c r="A2627" s="20" t="s">
        <v>350</v>
      </c>
      <c r="B2627" s="15" t="s">
        <v>70</v>
      </c>
      <c r="C2627" s="16" t="n">
        <v>4589</v>
      </c>
      <c r="D2627" s="17" t="s">
        <v>1278</v>
      </c>
      <c r="E2627" s="18" t="s">
        <v>17</v>
      </c>
      <c r="F2627" s="18" t="n">
        <v>1</v>
      </c>
      <c r="G2627" s="19" t="n">
        <v>21.31</v>
      </c>
      <c r="H2627" s="19" t="n">
        <v>21.31</v>
      </c>
      <c r="I2627" s="14" t="s">
        <v>1272</v>
      </c>
    </row>
    <row r="2628" customFormat="false" ht="31.8" hidden="false" customHeight="true" outlineLevel="0" collapsed="false">
      <c r="A2628" s="20" t="s">
        <v>350</v>
      </c>
      <c r="B2628" s="15" t="s">
        <v>70</v>
      </c>
      <c r="C2628" s="16" t="n">
        <v>4590</v>
      </c>
      <c r="D2628" s="17" t="s">
        <v>1279</v>
      </c>
      <c r="E2628" s="18" t="s">
        <v>17</v>
      </c>
      <c r="F2628" s="18" t="n">
        <v>1</v>
      </c>
      <c r="G2628" s="19" t="n">
        <v>32.75</v>
      </c>
      <c r="H2628" s="19" t="n">
        <v>32.75</v>
      </c>
      <c r="I2628" s="14" t="s">
        <v>1272</v>
      </c>
    </row>
    <row r="2629" customFormat="false" ht="31.8" hidden="false" customHeight="true" outlineLevel="0" collapsed="false">
      <c r="A2629" s="20" t="s">
        <v>121</v>
      </c>
      <c r="B2629" s="15" t="s">
        <v>70</v>
      </c>
      <c r="C2629" s="16" t="n">
        <v>4591</v>
      </c>
      <c r="D2629" s="17" t="s">
        <v>1280</v>
      </c>
      <c r="E2629" s="18" t="s">
        <v>17</v>
      </c>
      <c r="F2629" s="18" t="n">
        <v>1</v>
      </c>
      <c r="G2629" s="19" t="n">
        <v>179</v>
      </c>
      <c r="H2629" s="19" t="n">
        <f aca="false">G2629*F2629</f>
        <v>179</v>
      </c>
      <c r="I2629" s="14" t="s">
        <v>1281</v>
      </c>
    </row>
    <row r="2630" customFormat="false" ht="31.8" hidden="false" customHeight="true" outlineLevel="0" collapsed="false">
      <c r="A2630" s="20" t="s">
        <v>259</v>
      </c>
      <c r="B2630" s="15" t="s">
        <v>70</v>
      </c>
      <c r="C2630" s="16" t="n">
        <v>4592</v>
      </c>
      <c r="D2630" s="17" t="s">
        <v>1280</v>
      </c>
      <c r="E2630" s="18" t="s">
        <v>17</v>
      </c>
      <c r="F2630" s="18" t="n">
        <v>1</v>
      </c>
      <c r="G2630" s="19" t="n">
        <v>179</v>
      </c>
      <c r="H2630" s="19" t="n">
        <f aca="false">G2630*F2630</f>
        <v>179</v>
      </c>
      <c r="I2630" s="14" t="s">
        <v>1281</v>
      </c>
    </row>
    <row r="2631" customFormat="false" ht="31.8" hidden="false" customHeight="true" outlineLevel="0" collapsed="false">
      <c r="A2631" s="20" t="s">
        <v>121</v>
      </c>
      <c r="B2631" s="15" t="s">
        <v>70</v>
      </c>
      <c r="C2631" s="16" t="n">
        <v>4593</v>
      </c>
      <c r="D2631" s="17" t="s">
        <v>1280</v>
      </c>
      <c r="E2631" s="18" t="s">
        <v>17</v>
      </c>
      <c r="F2631" s="18" t="n">
        <v>1</v>
      </c>
      <c r="G2631" s="19" t="n">
        <v>179</v>
      </c>
      <c r="H2631" s="19" t="n">
        <f aca="false">G2631*F2631</f>
        <v>179</v>
      </c>
      <c r="I2631" s="14" t="s">
        <v>1281</v>
      </c>
    </row>
    <row r="2632" customFormat="false" ht="31.8" hidden="false" customHeight="true" outlineLevel="0" collapsed="false">
      <c r="A2632" s="14" t="s">
        <v>1282</v>
      </c>
      <c r="B2632" s="15" t="s">
        <v>70</v>
      </c>
      <c r="C2632" s="16" t="n">
        <v>4594</v>
      </c>
      <c r="D2632" s="17" t="s">
        <v>1283</v>
      </c>
      <c r="E2632" s="18" t="s">
        <v>17</v>
      </c>
      <c r="F2632" s="18" t="n">
        <v>1</v>
      </c>
      <c r="G2632" s="19" t="n">
        <v>168</v>
      </c>
      <c r="H2632" s="19" t="n">
        <f aca="false">G2632*F2632</f>
        <v>168</v>
      </c>
      <c r="I2632" s="14" t="s">
        <v>1281</v>
      </c>
    </row>
    <row r="2633" customFormat="false" ht="31.8" hidden="false" customHeight="true" outlineLevel="0" collapsed="false">
      <c r="A2633" s="20" t="s">
        <v>259</v>
      </c>
      <c r="B2633" s="15" t="s">
        <v>52</v>
      </c>
      <c r="C2633" s="16" t="n">
        <v>4595</v>
      </c>
      <c r="D2633" s="17" t="s">
        <v>1284</v>
      </c>
      <c r="E2633" s="18" t="s">
        <v>17</v>
      </c>
      <c r="F2633" s="18" t="n">
        <v>1</v>
      </c>
      <c r="G2633" s="21" t="n">
        <v>940</v>
      </c>
      <c r="H2633" s="21" t="n">
        <f aca="false">G2633*F2633</f>
        <v>940</v>
      </c>
      <c r="I2633" s="14" t="s">
        <v>1281</v>
      </c>
    </row>
    <row r="2634" customFormat="false" ht="31.8" hidden="false" customHeight="true" outlineLevel="0" collapsed="false">
      <c r="A2634" s="20" t="s">
        <v>259</v>
      </c>
      <c r="B2634" s="15" t="s">
        <v>49</v>
      </c>
      <c r="C2634" s="16" t="n">
        <v>4596</v>
      </c>
      <c r="D2634" s="17" t="s">
        <v>1285</v>
      </c>
      <c r="E2634" s="18" t="s">
        <v>17</v>
      </c>
      <c r="F2634" s="18" t="n">
        <v>1</v>
      </c>
      <c r="G2634" s="19" t="n">
        <v>45</v>
      </c>
      <c r="H2634" s="19" t="n">
        <f aca="false">G2634*F2634</f>
        <v>45</v>
      </c>
      <c r="I2634" s="14" t="s">
        <v>1281</v>
      </c>
    </row>
    <row r="2635" customFormat="false" ht="31.8" hidden="false" customHeight="true" outlineLevel="0" collapsed="false">
      <c r="A2635" s="20" t="s">
        <v>259</v>
      </c>
      <c r="B2635" s="15" t="s">
        <v>70</v>
      </c>
      <c r="C2635" s="16" t="n">
        <v>4597</v>
      </c>
      <c r="D2635" s="17" t="s">
        <v>1286</v>
      </c>
      <c r="E2635" s="18" t="s">
        <v>17</v>
      </c>
      <c r="F2635" s="18" t="n">
        <v>1</v>
      </c>
      <c r="G2635" s="19" t="n">
        <v>32</v>
      </c>
      <c r="H2635" s="19" t="n">
        <f aca="false">G2635*F2635</f>
        <v>32</v>
      </c>
      <c r="I2635" s="14" t="s">
        <v>1281</v>
      </c>
    </row>
    <row r="2636" customFormat="false" ht="31.8" hidden="false" customHeight="true" outlineLevel="0" collapsed="false">
      <c r="A2636" s="20" t="s">
        <v>283</v>
      </c>
      <c r="B2636" s="15" t="s">
        <v>52</v>
      </c>
      <c r="C2636" s="16" t="n">
        <v>4598</v>
      </c>
      <c r="D2636" s="17" t="s">
        <v>1287</v>
      </c>
      <c r="E2636" s="18" t="s">
        <v>17</v>
      </c>
      <c r="F2636" s="18" t="n">
        <v>1</v>
      </c>
      <c r="G2636" s="21" t="n">
        <v>1330</v>
      </c>
      <c r="H2636" s="21" t="n">
        <f aca="false">G2636*F2636</f>
        <v>1330</v>
      </c>
      <c r="I2636" s="14" t="s">
        <v>1095</v>
      </c>
    </row>
    <row r="2637" customFormat="false" ht="31.8" hidden="false" customHeight="true" outlineLevel="0" collapsed="false">
      <c r="A2637" s="20" t="s">
        <v>151</v>
      </c>
      <c r="B2637" s="15" t="s">
        <v>52</v>
      </c>
      <c r="C2637" s="16" t="n">
        <v>4599</v>
      </c>
      <c r="D2637" s="17" t="s">
        <v>1288</v>
      </c>
      <c r="E2637" s="18" t="s">
        <v>17</v>
      </c>
      <c r="F2637" s="18" t="n">
        <v>1</v>
      </c>
      <c r="G2637" s="21" t="n">
        <v>1330</v>
      </c>
      <c r="H2637" s="21" t="n">
        <f aca="false">G2637*F2637</f>
        <v>1330</v>
      </c>
      <c r="I2637" s="14" t="s">
        <v>1095</v>
      </c>
      <c r="J2637" s="22"/>
    </row>
    <row r="2638" customFormat="false" ht="31.8" hidden="false" customHeight="true" outlineLevel="0" collapsed="false">
      <c r="A2638" s="20" t="s">
        <v>74</v>
      </c>
      <c r="B2638" s="15" t="s">
        <v>52</v>
      </c>
      <c r="C2638" s="16" t="n">
        <v>4600</v>
      </c>
      <c r="D2638" s="17" t="s">
        <v>1289</v>
      </c>
      <c r="E2638" s="18" t="s">
        <v>17</v>
      </c>
      <c r="F2638" s="18" t="n">
        <v>1</v>
      </c>
      <c r="G2638" s="21" t="n">
        <v>1330</v>
      </c>
      <c r="H2638" s="21" t="n">
        <v>1330</v>
      </c>
      <c r="I2638" s="14" t="s">
        <v>1095</v>
      </c>
    </row>
    <row r="2639" customFormat="false" ht="31.8" hidden="false" customHeight="true" outlineLevel="0" collapsed="false">
      <c r="A2639" s="20" t="s">
        <v>136</v>
      </c>
      <c r="B2639" s="15" t="s">
        <v>52</v>
      </c>
      <c r="C2639" s="16" t="n">
        <v>4601</v>
      </c>
      <c r="D2639" s="17" t="s">
        <v>1290</v>
      </c>
      <c r="E2639" s="18" t="s">
        <v>17</v>
      </c>
      <c r="F2639" s="18" t="n">
        <v>1</v>
      </c>
      <c r="G2639" s="21" t="n">
        <v>1330</v>
      </c>
      <c r="H2639" s="21" t="n">
        <v>1330</v>
      </c>
      <c r="I2639" s="14" t="s">
        <v>1095</v>
      </c>
    </row>
    <row r="2640" customFormat="false" ht="31.8" hidden="false" customHeight="true" outlineLevel="0" collapsed="false">
      <c r="A2640" s="20" t="s">
        <v>74</v>
      </c>
      <c r="B2640" s="15" t="s">
        <v>31</v>
      </c>
      <c r="C2640" s="16" t="n">
        <v>4602</v>
      </c>
      <c r="D2640" s="17" t="s">
        <v>1291</v>
      </c>
      <c r="E2640" s="18" t="s">
        <v>17</v>
      </c>
      <c r="F2640" s="18" t="n">
        <v>1</v>
      </c>
      <c r="G2640" s="19" t="n">
        <v>59.9</v>
      </c>
      <c r="H2640" s="19" t="n">
        <v>59.9</v>
      </c>
      <c r="I2640" s="14" t="s">
        <v>1292</v>
      </c>
    </row>
    <row r="2641" customFormat="false" ht="31.8" hidden="false" customHeight="true" outlineLevel="0" collapsed="false">
      <c r="A2641" s="20" t="s">
        <v>55</v>
      </c>
      <c r="B2641" s="15" t="s">
        <v>52</v>
      </c>
      <c r="C2641" s="16" t="n">
        <v>4603</v>
      </c>
      <c r="D2641" s="17" t="s">
        <v>1293</v>
      </c>
      <c r="E2641" s="18" t="s">
        <v>17</v>
      </c>
      <c r="F2641" s="18" t="n">
        <v>1</v>
      </c>
      <c r="G2641" s="21" t="n">
        <v>2800</v>
      </c>
      <c r="H2641" s="21" t="n">
        <v>2800</v>
      </c>
      <c r="I2641" s="14" t="s">
        <v>1021</v>
      </c>
    </row>
    <row r="2642" customFormat="false" ht="31.8" hidden="false" customHeight="true" outlineLevel="0" collapsed="false">
      <c r="A2642" s="20" t="s">
        <v>30</v>
      </c>
      <c r="B2642" s="15" t="s">
        <v>70</v>
      </c>
      <c r="C2642" s="16" t="n">
        <v>4608</v>
      </c>
      <c r="D2642" s="17" t="s">
        <v>1294</v>
      </c>
      <c r="E2642" s="18" t="s">
        <v>17</v>
      </c>
      <c r="F2642" s="18" t="n">
        <v>1</v>
      </c>
      <c r="G2642" s="19" t="n">
        <v>189</v>
      </c>
      <c r="H2642" s="19" t="n">
        <f aca="false">G2642*F2642</f>
        <v>189</v>
      </c>
      <c r="I2642" s="14" t="s">
        <v>1295</v>
      </c>
    </row>
    <row r="2643" customFormat="false" ht="31.8" hidden="false" customHeight="true" outlineLevel="0" collapsed="false">
      <c r="A2643" s="20" t="s">
        <v>350</v>
      </c>
      <c r="B2643" s="15" t="s">
        <v>162</v>
      </c>
      <c r="C2643" s="16" t="n">
        <v>4609</v>
      </c>
      <c r="D2643" s="17" t="s">
        <v>1296</v>
      </c>
      <c r="E2643" s="18" t="s">
        <v>17</v>
      </c>
      <c r="F2643" s="18" t="n">
        <v>1</v>
      </c>
      <c r="G2643" s="19" t="n">
        <v>44</v>
      </c>
      <c r="H2643" s="19" t="n">
        <v>44</v>
      </c>
      <c r="I2643" s="14" t="s">
        <v>1272</v>
      </c>
    </row>
    <row r="2644" customFormat="false" ht="31.8" hidden="false" customHeight="true" outlineLevel="0" collapsed="false">
      <c r="A2644" s="20" t="s">
        <v>1277</v>
      </c>
      <c r="B2644" s="15" t="s">
        <v>168</v>
      </c>
      <c r="C2644" s="16" t="n">
        <v>4610</v>
      </c>
      <c r="D2644" s="17" t="s">
        <v>1297</v>
      </c>
      <c r="E2644" s="18" t="s">
        <v>17</v>
      </c>
      <c r="F2644" s="18" t="n">
        <v>1</v>
      </c>
      <c r="G2644" s="19" t="n">
        <v>42.5</v>
      </c>
      <c r="H2644" s="19" t="n">
        <v>42.5</v>
      </c>
      <c r="I2644" s="14" t="s">
        <v>1272</v>
      </c>
    </row>
    <row r="2645" customFormat="false" ht="31.8" hidden="false" customHeight="true" outlineLevel="0" collapsed="false">
      <c r="A2645" s="20" t="s">
        <v>41</v>
      </c>
      <c r="B2645" s="15" t="s">
        <v>52</v>
      </c>
      <c r="C2645" s="16" t="n">
        <v>4611</v>
      </c>
      <c r="D2645" s="17" t="s">
        <v>1298</v>
      </c>
      <c r="E2645" s="18" t="s">
        <v>17</v>
      </c>
      <c r="F2645" s="18" t="n">
        <v>1</v>
      </c>
      <c r="G2645" s="21" t="n">
        <v>1481.55</v>
      </c>
      <c r="H2645" s="21" t="n">
        <v>1481.55</v>
      </c>
      <c r="I2645" s="14" t="s">
        <v>193</v>
      </c>
    </row>
    <row r="2646" customFormat="false" ht="31.8" hidden="false" customHeight="true" outlineLevel="0" collapsed="false">
      <c r="A2646" s="14" t="s">
        <v>246</v>
      </c>
      <c r="B2646" s="15" t="s">
        <v>70</v>
      </c>
      <c r="C2646" s="16" t="n">
        <v>4612</v>
      </c>
      <c r="D2646" s="17" t="s">
        <v>1299</v>
      </c>
      <c r="E2646" s="18" t="s">
        <v>17</v>
      </c>
      <c r="F2646" s="18" t="n">
        <v>1</v>
      </c>
      <c r="G2646" s="19" t="n">
        <v>640</v>
      </c>
      <c r="H2646" s="19" t="n">
        <v>640</v>
      </c>
      <c r="I2646" s="14" t="s">
        <v>714</v>
      </c>
    </row>
    <row r="2647" customFormat="false" ht="31.8" hidden="false" customHeight="true" outlineLevel="0" collapsed="false">
      <c r="A2647" s="20" t="s">
        <v>186</v>
      </c>
      <c r="B2647" s="15" t="s">
        <v>25</v>
      </c>
      <c r="C2647" s="16" t="n">
        <v>4613</v>
      </c>
      <c r="D2647" s="17" t="s">
        <v>1300</v>
      </c>
      <c r="E2647" s="18" t="s">
        <v>17</v>
      </c>
      <c r="F2647" s="18" t="n">
        <v>1</v>
      </c>
      <c r="G2647" s="19" t="n">
        <v>99</v>
      </c>
      <c r="H2647" s="19" t="n">
        <f aca="false">G2647*F2647</f>
        <v>99</v>
      </c>
      <c r="I2647" s="14" t="s">
        <v>1301</v>
      </c>
    </row>
    <row r="2648" customFormat="false" ht="31.8" hidden="false" customHeight="true" outlineLevel="0" collapsed="false">
      <c r="A2648" s="20" t="s">
        <v>195</v>
      </c>
      <c r="B2648" s="15" t="s">
        <v>31</v>
      </c>
      <c r="C2648" s="16" t="n">
        <v>4614</v>
      </c>
      <c r="D2648" s="17" t="s">
        <v>1302</v>
      </c>
      <c r="E2648" s="18" t="s">
        <v>17</v>
      </c>
      <c r="F2648" s="18" t="n">
        <v>1</v>
      </c>
      <c r="G2648" s="19" t="n">
        <v>99.9</v>
      </c>
      <c r="H2648" s="19" t="n">
        <v>99.9</v>
      </c>
      <c r="I2648" s="14" t="s">
        <v>1301</v>
      </c>
    </row>
    <row r="2649" customFormat="false" ht="31.8" hidden="false" customHeight="true" outlineLevel="0" collapsed="false">
      <c r="A2649" s="20" t="s">
        <v>259</v>
      </c>
      <c r="B2649" s="15" t="s">
        <v>168</v>
      </c>
      <c r="C2649" s="16" t="n">
        <v>4615</v>
      </c>
      <c r="D2649" s="17" t="s">
        <v>1303</v>
      </c>
      <c r="E2649" s="18" t="s">
        <v>17</v>
      </c>
      <c r="F2649" s="18" t="n">
        <v>1</v>
      </c>
      <c r="G2649" s="19" t="n">
        <v>29.9</v>
      </c>
      <c r="H2649" s="19" t="n">
        <f aca="false">G2649*F2649</f>
        <v>29.9</v>
      </c>
      <c r="I2649" s="14" t="s">
        <v>1301</v>
      </c>
    </row>
    <row r="2650" customFormat="false" ht="31.8" hidden="false" customHeight="true" outlineLevel="0" collapsed="false">
      <c r="A2650" s="14" t="s">
        <v>1282</v>
      </c>
      <c r="B2650" s="15" t="s">
        <v>168</v>
      </c>
      <c r="C2650" s="16" t="n">
        <v>4616</v>
      </c>
      <c r="D2650" s="17" t="s">
        <v>1303</v>
      </c>
      <c r="E2650" s="18" t="s">
        <v>17</v>
      </c>
      <c r="F2650" s="18" t="n">
        <v>1</v>
      </c>
      <c r="G2650" s="19" t="n">
        <v>29.9</v>
      </c>
      <c r="H2650" s="19" t="n">
        <f aca="false">G2650*F2650</f>
        <v>29.9</v>
      </c>
      <c r="I2650" s="14" t="s">
        <v>1301</v>
      </c>
    </row>
    <row r="2651" customFormat="false" ht="31.8" hidden="false" customHeight="true" outlineLevel="0" collapsed="false">
      <c r="A2651" s="20" t="s">
        <v>237</v>
      </c>
      <c r="B2651" s="15" t="s">
        <v>70</v>
      </c>
      <c r="C2651" s="16" t="n">
        <v>4617</v>
      </c>
      <c r="D2651" s="17" t="s">
        <v>1304</v>
      </c>
      <c r="E2651" s="18" t="s">
        <v>17</v>
      </c>
      <c r="F2651" s="18" t="n">
        <v>1</v>
      </c>
      <c r="G2651" s="19" t="n">
        <v>36.11</v>
      </c>
      <c r="H2651" s="19" t="n">
        <f aca="false">G2651*F2651</f>
        <v>36.11</v>
      </c>
      <c r="I2651" s="14" t="s">
        <v>1301</v>
      </c>
    </row>
    <row r="2652" customFormat="false" ht="31.8" hidden="false" customHeight="true" outlineLevel="0" collapsed="false">
      <c r="A2652" s="20" t="s">
        <v>195</v>
      </c>
      <c r="B2652" s="15" t="s">
        <v>70</v>
      </c>
      <c r="C2652" s="16" t="n">
        <v>4618</v>
      </c>
      <c r="D2652" s="17" t="s">
        <v>1305</v>
      </c>
      <c r="E2652" s="18" t="s">
        <v>17</v>
      </c>
      <c r="F2652" s="18" t="n">
        <v>1</v>
      </c>
      <c r="G2652" s="19" t="n">
        <v>66</v>
      </c>
      <c r="H2652" s="19" t="n">
        <v>66</v>
      </c>
      <c r="I2652" s="14" t="s">
        <v>1301</v>
      </c>
    </row>
    <row r="2653" customFormat="false" ht="31.8" hidden="false" customHeight="true" outlineLevel="0" collapsed="false">
      <c r="A2653" s="20" t="s">
        <v>195</v>
      </c>
      <c r="B2653" s="15" t="s">
        <v>70</v>
      </c>
      <c r="C2653" s="16" t="n">
        <v>4619</v>
      </c>
      <c r="D2653" s="17" t="s">
        <v>1306</v>
      </c>
      <c r="E2653" s="18" t="s">
        <v>17</v>
      </c>
      <c r="F2653" s="18" t="n">
        <v>1</v>
      </c>
      <c r="G2653" s="19" t="n">
        <v>350</v>
      </c>
      <c r="H2653" s="19" t="n">
        <v>350</v>
      </c>
      <c r="I2653" s="14" t="s">
        <v>1301</v>
      </c>
    </row>
    <row r="2654" customFormat="false" ht="31.8" hidden="false" customHeight="true" outlineLevel="0" collapsed="false">
      <c r="A2654" s="20" t="s">
        <v>63</v>
      </c>
      <c r="B2654" s="15" t="s">
        <v>168</v>
      </c>
      <c r="C2654" s="16" t="n">
        <v>4620</v>
      </c>
      <c r="D2654" s="17" t="s">
        <v>1307</v>
      </c>
      <c r="E2654" s="18" t="s">
        <v>17</v>
      </c>
      <c r="F2654" s="18" t="n">
        <v>1</v>
      </c>
      <c r="G2654" s="19" t="n">
        <v>39.5</v>
      </c>
      <c r="H2654" s="19" t="n">
        <f aca="false">+F2654*G2654</f>
        <v>39.5</v>
      </c>
      <c r="I2654" s="14" t="s">
        <v>1308</v>
      </c>
    </row>
    <row r="2655" customFormat="false" ht="31.8" hidden="false" customHeight="true" outlineLevel="0" collapsed="false">
      <c r="A2655" s="20" t="s">
        <v>182</v>
      </c>
      <c r="B2655" s="15" t="s">
        <v>70</v>
      </c>
      <c r="C2655" s="16" t="n">
        <v>4621</v>
      </c>
      <c r="D2655" s="17" t="s">
        <v>1309</v>
      </c>
      <c r="E2655" s="18" t="s">
        <v>17</v>
      </c>
      <c r="F2655" s="18" t="n">
        <v>1</v>
      </c>
      <c r="G2655" s="19" t="n">
        <v>194</v>
      </c>
      <c r="H2655" s="19" t="n">
        <f aca="false">+F2655*G2655</f>
        <v>194</v>
      </c>
      <c r="I2655" s="14" t="s">
        <v>1308</v>
      </c>
    </row>
    <row r="2656" customFormat="false" ht="31.8" hidden="false" customHeight="true" outlineLevel="0" collapsed="false">
      <c r="A2656" s="20" t="s">
        <v>182</v>
      </c>
      <c r="B2656" s="15" t="s">
        <v>70</v>
      </c>
      <c r="C2656" s="16" t="n">
        <v>4622</v>
      </c>
      <c r="D2656" s="17" t="s">
        <v>1309</v>
      </c>
      <c r="E2656" s="18" t="s">
        <v>17</v>
      </c>
      <c r="F2656" s="18" t="n">
        <v>1</v>
      </c>
      <c r="G2656" s="19" t="n">
        <v>194</v>
      </c>
      <c r="H2656" s="19" t="n">
        <f aca="false">+F2656*G2656</f>
        <v>194</v>
      </c>
      <c r="I2656" s="14" t="s">
        <v>1308</v>
      </c>
    </row>
    <row r="2657" customFormat="false" ht="31.8" hidden="false" customHeight="true" outlineLevel="0" collapsed="false">
      <c r="A2657" s="20" t="s">
        <v>121</v>
      </c>
      <c r="B2657" s="15" t="s">
        <v>31</v>
      </c>
      <c r="C2657" s="16" t="n">
        <v>4625</v>
      </c>
      <c r="D2657" s="17" t="s">
        <v>1310</v>
      </c>
      <c r="E2657" s="18" t="s">
        <v>17</v>
      </c>
      <c r="F2657" s="18" t="n">
        <v>1</v>
      </c>
      <c r="G2657" s="19" t="n">
        <v>19.9</v>
      </c>
      <c r="H2657" s="19" t="n">
        <v>19.9</v>
      </c>
      <c r="I2657" s="14" t="s">
        <v>1311</v>
      </c>
    </row>
    <row r="2658" customFormat="false" ht="31.8" hidden="false" customHeight="true" outlineLevel="0" collapsed="false">
      <c r="A2658" s="20" t="s">
        <v>63</v>
      </c>
      <c r="B2658" s="15" t="s">
        <v>70</v>
      </c>
      <c r="C2658" s="16" t="n">
        <v>4626</v>
      </c>
      <c r="D2658" s="17" t="s">
        <v>1312</v>
      </c>
      <c r="E2658" s="18" t="s">
        <v>17</v>
      </c>
      <c r="F2658" s="18" t="n">
        <v>1</v>
      </c>
      <c r="G2658" s="19" t="n">
        <v>21.6</v>
      </c>
      <c r="H2658" s="19" t="n">
        <f aca="false">G2658*F2658</f>
        <v>21.6</v>
      </c>
      <c r="I2658" s="14" t="s">
        <v>1313</v>
      </c>
    </row>
    <row r="2659" customFormat="false" ht="31.8" hidden="false" customHeight="true" outlineLevel="0" collapsed="false">
      <c r="A2659" s="20" t="s">
        <v>98</v>
      </c>
      <c r="B2659" s="15" t="s">
        <v>70</v>
      </c>
      <c r="C2659" s="16" t="n">
        <v>4627</v>
      </c>
      <c r="D2659" s="17" t="s">
        <v>1314</v>
      </c>
      <c r="E2659" s="18" t="s">
        <v>17</v>
      </c>
      <c r="F2659" s="18" t="n">
        <v>1</v>
      </c>
      <c r="G2659" s="19" t="n">
        <v>379</v>
      </c>
      <c r="H2659" s="19" t="n">
        <f aca="false">G2659*F2659</f>
        <v>379</v>
      </c>
      <c r="I2659" s="14" t="s">
        <v>1313</v>
      </c>
    </row>
    <row r="2660" customFormat="false" ht="31.8" hidden="false" customHeight="true" outlineLevel="0" collapsed="false">
      <c r="A2660" s="20" t="s">
        <v>1086</v>
      </c>
      <c r="B2660" s="15" t="s">
        <v>49</v>
      </c>
      <c r="C2660" s="16" t="n">
        <v>4628</v>
      </c>
      <c r="D2660" s="17" t="s">
        <v>1315</v>
      </c>
      <c r="E2660" s="18" t="s">
        <v>17</v>
      </c>
      <c r="F2660" s="18" t="n">
        <v>1</v>
      </c>
      <c r="G2660" s="19" t="n">
        <v>67.5</v>
      </c>
      <c r="H2660" s="19" t="n">
        <f aca="false">G2660*F2660</f>
        <v>67.5</v>
      </c>
      <c r="I2660" s="14" t="s">
        <v>1313</v>
      </c>
    </row>
    <row r="2661" customFormat="false" ht="31.8" hidden="false" customHeight="true" outlineLevel="0" collapsed="false">
      <c r="A2661" s="20" t="s">
        <v>76</v>
      </c>
      <c r="B2661" s="15" t="s">
        <v>15</v>
      </c>
      <c r="C2661" s="16" t="n">
        <v>4630</v>
      </c>
      <c r="D2661" s="17" t="s">
        <v>1145</v>
      </c>
      <c r="E2661" s="18" t="s">
        <v>17</v>
      </c>
      <c r="F2661" s="18" t="n">
        <v>1</v>
      </c>
      <c r="G2661" s="19" t="n">
        <v>650</v>
      </c>
      <c r="H2661" s="19" t="n">
        <f aca="false">G2661*F2661</f>
        <v>650</v>
      </c>
      <c r="I2661" s="14" t="s">
        <v>1316</v>
      </c>
    </row>
    <row r="2662" customFormat="false" ht="31.8" hidden="false" customHeight="true" outlineLevel="0" collapsed="false">
      <c r="A2662" s="20" t="s">
        <v>76</v>
      </c>
      <c r="B2662" s="15" t="s">
        <v>15</v>
      </c>
      <c r="C2662" s="16" t="n">
        <v>4631</v>
      </c>
      <c r="D2662" s="17" t="s">
        <v>1317</v>
      </c>
      <c r="E2662" s="18" t="s">
        <v>17</v>
      </c>
      <c r="F2662" s="18" t="n">
        <v>1</v>
      </c>
      <c r="G2662" s="19" t="n">
        <v>310</v>
      </c>
      <c r="H2662" s="19" t="n">
        <f aca="false">G2662*F2662</f>
        <v>310</v>
      </c>
      <c r="I2662" s="14" t="s">
        <v>1316</v>
      </c>
    </row>
    <row r="2663" customFormat="false" ht="31.8" hidden="false" customHeight="true" outlineLevel="0" collapsed="false">
      <c r="A2663" s="20" t="s">
        <v>76</v>
      </c>
      <c r="B2663" s="15" t="s">
        <v>15</v>
      </c>
      <c r="C2663" s="16" t="n">
        <v>4632</v>
      </c>
      <c r="D2663" s="17" t="s">
        <v>1318</v>
      </c>
      <c r="E2663" s="18" t="s">
        <v>17</v>
      </c>
      <c r="F2663" s="18" t="n">
        <v>1</v>
      </c>
      <c r="G2663" s="19" t="n">
        <v>350</v>
      </c>
      <c r="H2663" s="19" t="n">
        <f aca="false">G2663*F2663</f>
        <v>350</v>
      </c>
      <c r="I2663" s="14" t="s">
        <v>1316</v>
      </c>
    </row>
    <row r="2664" customFormat="false" ht="31.8" hidden="false" customHeight="true" outlineLevel="0" collapsed="false">
      <c r="A2664" s="20" t="s">
        <v>76</v>
      </c>
      <c r="B2664" s="15" t="s">
        <v>15</v>
      </c>
      <c r="C2664" s="16" t="n">
        <v>4633</v>
      </c>
      <c r="D2664" s="17" t="s">
        <v>1319</v>
      </c>
      <c r="E2664" s="18" t="s">
        <v>17</v>
      </c>
      <c r="F2664" s="18" t="n">
        <v>1</v>
      </c>
      <c r="G2664" s="19" t="n">
        <v>720</v>
      </c>
      <c r="H2664" s="19" t="n">
        <f aca="false">G2664*F2664</f>
        <v>720</v>
      </c>
      <c r="I2664" s="14" t="s">
        <v>1316</v>
      </c>
    </row>
    <row r="2665" customFormat="false" ht="31.8" hidden="false" customHeight="true" outlineLevel="0" collapsed="false">
      <c r="A2665" s="20" t="s">
        <v>76</v>
      </c>
      <c r="B2665" s="15" t="s">
        <v>31</v>
      </c>
      <c r="C2665" s="16" t="n">
        <v>4634</v>
      </c>
      <c r="D2665" s="17" t="s">
        <v>1320</v>
      </c>
      <c r="E2665" s="18" t="s">
        <v>17</v>
      </c>
      <c r="F2665" s="18" t="n">
        <v>1</v>
      </c>
      <c r="G2665" s="19" t="n">
        <v>1170</v>
      </c>
      <c r="H2665" s="19" t="n">
        <f aca="false">G2665*F2665</f>
        <v>1170</v>
      </c>
      <c r="I2665" s="14" t="s">
        <v>1316</v>
      </c>
    </row>
    <row r="2666" customFormat="false" ht="31.8" hidden="false" customHeight="true" outlineLevel="0" collapsed="false">
      <c r="A2666" s="20" t="s">
        <v>263</v>
      </c>
      <c r="B2666" s="15" t="s">
        <v>15</v>
      </c>
      <c r="C2666" s="16" t="n">
        <v>4635</v>
      </c>
      <c r="D2666" s="17" t="s">
        <v>1321</v>
      </c>
      <c r="E2666" s="18" t="s">
        <v>17</v>
      </c>
      <c r="F2666" s="18" t="n">
        <v>1</v>
      </c>
      <c r="G2666" s="19" t="n">
        <v>1395</v>
      </c>
      <c r="H2666" s="19" t="n">
        <f aca="false">G2666*F2666</f>
        <v>1395</v>
      </c>
      <c r="I2666" s="14" t="s">
        <v>1316</v>
      </c>
    </row>
    <row r="2667" customFormat="false" ht="31.8" hidden="false" customHeight="true" outlineLevel="0" collapsed="false">
      <c r="A2667" s="20" t="s">
        <v>88</v>
      </c>
      <c r="B2667" s="15" t="s">
        <v>15</v>
      </c>
      <c r="C2667" s="16" t="n">
        <v>4636</v>
      </c>
      <c r="D2667" s="17" t="s">
        <v>1322</v>
      </c>
      <c r="E2667" s="18" t="s">
        <v>17</v>
      </c>
      <c r="F2667" s="18" t="n">
        <v>1</v>
      </c>
      <c r="G2667" s="19" t="n">
        <v>1557</v>
      </c>
      <c r="H2667" s="19" t="n">
        <f aca="false">G2667*F2667</f>
        <v>1557</v>
      </c>
      <c r="I2667" s="14" t="s">
        <v>1323</v>
      </c>
    </row>
    <row r="2668" customFormat="false" ht="31.8" hidden="false" customHeight="true" outlineLevel="0" collapsed="false">
      <c r="A2668" s="20" t="s">
        <v>131</v>
      </c>
      <c r="B2668" s="15" t="s">
        <v>70</v>
      </c>
      <c r="C2668" s="16" t="n">
        <v>4637</v>
      </c>
      <c r="D2668" s="17" t="s">
        <v>1324</v>
      </c>
      <c r="E2668" s="18" t="s">
        <v>17</v>
      </c>
      <c r="F2668" s="18" t="n">
        <v>1</v>
      </c>
      <c r="G2668" s="37" t="n">
        <v>173.514285714286</v>
      </c>
      <c r="H2668" s="37" t="n">
        <f aca="false">F2668*G2668</f>
        <v>173.514285714286</v>
      </c>
      <c r="I2668" s="14" t="s">
        <v>1325</v>
      </c>
    </row>
    <row r="2669" customFormat="false" ht="31.8" hidden="false" customHeight="true" outlineLevel="0" collapsed="false">
      <c r="A2669" s="20" t="s">
        <v>131</v>
      </c>
      <c r="B2669" s="15" t="s">
        <v>70</v>
      </c>
      <c r="C2669" s="16" t="n">
        <v>4638</v>
      </c>
      <c r="D2669" s="17" t="s">
        <v>1324</v>
      </c>
      <c r="E2669" s="18" t="s">
        <v>17</v>
      </c>
      <c r="F2669" s="18" t="n">
        <v>1</v>
      </c>
      <c r="G2669" s="37" t="n">
        <v>173.514285714286</v>
      </c>
      <c r="H2669" s="37" t="n">
        <f aca="false">F2669*G2669</f>
        <v>173.514285714286</v>
      </c>
      <c r="I2669" s="14" t="s">
        <v>1325</v>
      </c>
    </row>
    <row r="2670" customFormat="false" ht="31.8" hidden="false" customHeight="true" outlineLevel="0" collapsed="false">
      <c r="A2670" s="20" t="s">
        <v>133</v>
      </c>
      <c r="B2670" s="15" t="s">
        <v>70</v>
      </c>
      <c r="C2670" s="16" t="n">
        <v>4639</v>
      </c>
      <c r="D2670" s="17" t="s">
        <v>969</v>
      </c>
      <c r="E2670" s="18" t="s">
        <v>17</v>
      </c>
      <c r="F2670" s="18" t="n">
        <v>1</v>
      </c>
      <c r="G2670" s="19" t="n">
        <v>173.514285714286</v>
      </c>
      <c r="H2670" s="19" t="n">
        <f aca="false">F2670*G2670</f>
        <v>173.514285714286</v>
      </c>
      <c r="I2670" s="14" t="s">
        <v>956</v>
      </c>
    </row>
    <row r="2671" customFormat="false" ht="31.8" hidden="false" customHeight="true" outlineLevel="0" collapsed="false">
      <c r="A2671" s="20" t="s">
        <v>202</v>
      </c>
      <c r="B2671" s="15" t="s">
        <v>15</v>
      </c>
      <c r="C2671" s="16" t="n">
        <v>4640</v>
      </c>
      <c r="D2671" s="17" t="s">
        <v>1326</v>
      </c>
      <c r="E2671" s="18" t="s">
        <v>17</v>
      </c>
      <c r="F2671" s="18" t="n">
        <v>1</v>
      </c>
      <c r="G2671" s="19" t="n">
        <v>1500</v>
      </c>
      <c r="H2671" s="19" t="n">
        <f aca="false">G2671*F2671</f>
        <v>1500</v>
      </c>
      <c r="I2671" s="14" t="s">
        <v>1327</v>
      </c>
    </row>
    <row r="2672" customFormat="false" ht="31.8" hidden="false" customHeight="true" outlineLevel="0" collapsed="false">
      <c r="A2672" s="20" t="s">
        <v>202</v>
      </c>
      <c r="B2672" s="15" t="s">
        <v>15</v>
      </c>
      <c r="C2672" s="16" t="n">
        <v>4641</v>
      </c>
      <c r="D2672" s="17" t="s">
        <v>1326</v>
      </c>
      <c r="E2672" s="18" t="s">
        <v>17</v>
      </c>
      <c r="F2672" s="18" t="n">
        <v>1</v>
      </c>
      <c r="G2672" s="19" t="n">
        <v>1500</v>
      </c>
      <c r="H2672" s="19" t="n">
        <f aca="false">G2672*F2672</f>
        <v>1500</v>
      </c>
      <c r="I2672" s="14" t="s">
        <v>1327</v>
      </c>
    </row>
    <row r="2673" customFormat="false" ht="31.8" hidden="false" customHeight="true" outlineLevel="0" collapsed="false">
      <c r="A2673" s="20" t="s">
        <v>202</v>
      </c>
      <c r="B2673" s="15" t="s">
        <v>15</v>
      </c>
      <c r="C2673" s="16" t="n">
        <v>4642</v>
      </c>
      <c r="D2673" s="17" t="s">
        <v>1319</v>
      </c>
      <c r="E2673" s="18" t="s">
        <v>17</v>
      </c>
      <c r="F2673" s="18" t="n">
        <v>1</v>
      </c>
      <c r="G2673" s="19" t="n">
        <v>1000</v>
      </c>
      <c r="H2673" s="19" t="n">
        <f aca="false">G2673*F2673</f>
        <v>1000</v>
      </c>
      <c r="I2673" s="14" t="s">
        <v>1327</v>
      </c>
    </row>
    <row r="2674" customFormat="false" ht="31.8" hidden="false" customHeight="true" outlineLevel="0" collapsed="false">
      <c r="A2674" s="20" t="s">
        <v>202</v>
      </c>
      <c r="B2674" s="15" t="s">
        <v>15</v>
      </c>
      <c r="C2674" s="16" t="n">
        <v>4643</v>
      </c>
      <c r="D2674" s="17" t="s">
        <v>1319</v>
      </c>
      <c r="E2674" s="18" t="s">
        <v>17</v>
      </c>
      <c r="F2674" s="18" t="n">
        <v>1</v>
      </c>
      <c r="G2674" s="19" t="n">
        <v>1000</v>
      </c>
      <c r="H2674" s="19" t="n">
        <f aca="false">G2674*F2674</f>
        <v>1000</v>
      </c>
      <c r="I2674" s="14" t="s">
        <v>1327</v>
      </c>
    </row>
    <row r="2675" customFormat="false" ht="31.8" hidden="false" customHeight="true" outlineLevel="0" collapsed="false">
      <c r="A2675" s="20" t="s">
        <v>202</v>
      </c>
      <c r="B2675" s="15" t="s">
        <v>15</v>
      </c>
      <c r="C2675" s="16" t="n">
        <v>4644</v>
      </c>
      <c r="D2675" s="17" t="s">
        <v>1328</v>
      </c>
      <c r="E2675" s="18" t="s">
        <v>17</v>
      </c>
      <c r="F2675" s="18" t="n">
        <v>1</v>
      </c>
      <c r="G2675" s="19" t="n">
        <v>13000</v>
      </c>
      <c r="H2675" s="19" t="n">
        <f aca="false">G2675*F2675</f>
        <v>13000</v>
      </c>
      <c r="I2675" s="14" t="s">
        <v>1327</v>
      </c>
    </row>
    <row r="2676" customFormat="false" ht="31.8" hidden="false" customHeight="true" outlineLevel="0" collapsed="false">
      <c r="A2676" s="20" t="s">
        <v>37</v>
      </c>
      <c r="B2676" s="15" t="s">
        <v>70</v>
      </c>
      <c r="C2676" s="16" t="n">
        <v>4645</v>
      </c>
      <c r="D2676" s="17" t="s">
        <v>1329</v>
      </c>
      <c r="E2676" s="18" t="s">
        <v>17</v>
      </c>
      <c r="F2676" s="18" t="n">
        <v>1</v>
      </c>
      <c r="G2676" s="19" t="n">
        <v>669</v>
      </c>
      <c r="H2676" s="19" t="n">
        <v>669</v>
      </c>
      <c r="I2676" s="14" t="s">
        <v>1029</v>
      </c>
    </row>
    <row r="2677" customFormat="false" ht="31.8" hidden="false" customHeight="true" outlineLevel="0" collapsed="false">
      <c r="A2677" s="20" t="s">
        <v>202</v>
      </c>
      <c r="B2677" s="15" t="s">
        <v>15</v>
      </c>
      <c r="C2677" s="16" t="n">
        <v>4646</v>
      </c>
      <c r="D2677" s="17" t="s">
        <v>1330</v>
      </c>
      <c r="E2677" s="18" t="s">
        <v>17</v>
      </c>
      <c r="F2677" s="18" t="n">
        <v>1</v>
      </c>
      <c r="G2677" s="19" t="n">
        <v>1943</v>
      </c>
      <c r="H2677" s="19" t="n">
        <f aca="false">G2677*F2677</f>
        <v>1943</v>
      </c>
      <c r="I2677" s="14" t="s">
        <v>1323</v>
      </c>
    </row>
    <row r="2678" customFormat="false" ht="31.8" hidden="false" customHeight="true" outlineLevel="0" collapsed="false">
      <c r="A2678" s="14" t="s">
        <v>14</v>
      </c>
      <c r="B2678" s="15" t="s">
        <v>31</v>
      </c>
      <c r="C2678" s="16" t="n">
        <v>4647</v>
      </c>
      <c r="D2678" s="17" t="s">
        <v>1331</v>
      </c>
      <c r="E2678" s="18" t="s">
        <v>17</v>
      </c>
      <c r="F2678" s="18" t="n">
        <v>1</v>
      </c>
      <c r="G2678" s="19" t="n">
        <v>1700</v>
      </c>
      <c r="H2678" s="19" t="n">
        <f aca="false">G2678*F2678</f>
        <v>1700</v>
      </c>
      <c r="I2678" s="14" t="s">
        <v>1332</v>
      </c>
    </row>
    <row r="2679" customFormat="false" ht="31.8" hidden="false" customHeight="true" outlineLevel="0" collapsed="false">
      <c r="A2679" s="20" t="s">
        <v>325</v>
      </c>
      <c r="B2679" s="15" t="s">
        <v>70</v>
      </c>
      <c r="C2679" s="16" t="n">
        <v>4648</v>
      </c>
      <c r="D2679" s="17" t="s">
        <v>1333</v>
      </c>
      <c r="E2679" s="18" t="s">
        <v>17</v>
      </c>
      <c r="F2679" s="18" t="n">
        <v>1</v>
      </c>
      <c r="G2679" s="19" t="n">
        <v>24</v>
      </c>
      <c r="H2679" s="19" t="n">
        <f aca="false">G2679*F2679</f>
        <v>24</v>
      </c>
      <c r="I2679" s="14" t="s">
        <v>842</v>
      </c>
    </row>
    <row r="2680" customFormat="false" ht="31.8" hidden="false" customHeight="true" outlineLevel="0" collapsed="false">
      <c r="A2680" s="20" t="s">
        <v>325</v>
      </c>
      <c r="B2680" s="15" t="s">
        <v>168</v>
      </c>
      <c r="C2680" s="16" t="n">
        <v>4649</v>
      </c>
      <c r="D2680" s="17" t="s">
        <v>1334</v>
      </c>
      <c r="E2680" s="18" t="s">
        <v>17</v>
      </c>
      <c r="F2680" s="18" t="n">
        <v>1</v>
      </c>
      <c r="G2680" s="19" t="n">
        <v>49.9</v>
      </c>
      <c r="H2680" s="19" t="n">
        <f aca="false">G2680*F2680</f>
        <v>49.9</v>
      </c>
      <c r="I2680" s="14" t="s">
        <v>842</v>
      </c>
    </row>
    <row r="2681" customFormat="false" ht="31.8" hidden="false" customHeight="true" outlineLevel="0" collapsed="false">
      <c r="A2681" s="20" t="s">
        <v>134</v>
      </c>
      <c r="B2681" s="15" t="s">
        <v>52</v>
      </c>
      <c r="C2681" s="20" t="n">
        <v>4650</v>
      </c>
      <c r="D2681" s="41" t="s">
        <v>1335</v>
      </c>
      <c r="E2681" s="14" t="s">
        <v>17</v>
      </c>
      <c r="F2681" s="14" t="n">
        <v>1</v>
      </c>
      <c r="G2681" s="42" t="n">
        <v>2964</v>
      </c>
      <c r="H2681" s="42" t="n">
        <v>2964</v>
      </c>
      <c r="I2681" s="14" t="s">
        <v>1336</v>
      </c>
    </row>
    <row r="2682" customFormat="false" ht="31.8" hidden="false" customHeight="true" outlineLevel="0" collapsed="false">
      <c r="A2682" s="20" t="s">
        <v>133</v>
      </c>
      <c r="B2682" s="15" t="s">
        <v>52</v>
      </c>
      <c r="C2682" s="16" t="n">
        <v>4651</v>
      </c>
      <c r="D2682" s="17" t="s">
        <v>1335</v>
      </c>
      <c r="E2682" s="18" t="s">
        <v>17</v>
      </c>
      <c r="F2682" s="18" t="n">
        <v>1</v>
      </c>
      <c r="G2682" s="21" t="n">
        <v>2964</v>
      </c>
      <c r="H2682" s="21" t="n">
        <v>2964</v>
      </c>
      <c r="I2682" s="14" t="s">
        <v>1336</v>
      </c>
    </row>
    <row r="2683" customFormat="false" ht="31.8" hidden="false" customHeight="true" outlineLevel="0" collapsed="false">
      <c r="A2683" s="34" t="s">
        <v>133</v>
      </c>
      <c r="B2683" s="15" t="s">
        <v>52</v>
      </c>
      <c r="C2683" s="23" t="n">
        <v>4652</v>
      </c>
      <c r="D2683" s="24" t="s">
        <v>1337</v>
      </c>
      <c r="E2683" s="35" t="s">
        <v>17</v>
      </c>
      <c r="F2683" s="35" t="n">
        <v>1</v>
      </c>
      <c r="G2683" s="43" t="n">
        <v>4520.41</v>
      </c>
      <c r="H2683" s="43" t="n">
        <v>4520.41</v>
      </c>
      <c r="I2683" s="40" t="s">
        <v>1336</v>
      </c>
    </row>
    <row r="2684" customFormat="false" ht="31.8" hidden="false" customHeight="true" outlineLevel="0" collapsed="false">
      <c r="A2684" s="34" t="s">
        <v>133</v>
      </c>
      <c r="B2684" s="15" t="s">
        <v>52</v>
      </c>
      <c r="C2684" s="23" t="n">
        <v>4653</v>
      </c>
      <c r="D2684" s="24" t="s">
        <v>1337</v>
      </c>
      <c r="E2684" s="35" t="s">
        <v>17</v>
      </c>
      <c r="F2684" s="35" t="n">
        <v>1</v>
      </c>
      <c r="G2684" s="43" t="n">
        <v>4520.41</v>
      </c>
      <c r="H2684" s="43" t="n">
        <v>4520.41</v>
      </c>
      <c r="I2684" s="40" t="s">
        <v>1336</v>
      </c>
    </row>
    <row r="2685" customFormat="false" ht="31.8" hidden="false" customHeight="true" outlineLevel="0" collapsed="false">
      <c r="A2685" s="34" t="s">
        <v>133</v>
      </c>
      <c r="B2685" s="15" t="s">
        <v>52</v>
      </c>
      <c r="C2685" s="23" t="n">
        <v>4654</v>
      </c>
      <c r="D2685" s="24" t="s">
        <v>1337</v>
      </c>
      <c r="E2685" s="35" t="s">
        <v>17</v>
      </c>
      <c r="F2685" s="35" t="n">
        <v>1</v>
      </c>
      <c r="G2685" s="43" t="n">
        <v>4520.41</v>
      </c>
      <c r="H2685" s="43" t="n">
        <v>4520.41</v>
      </c>
      <c r="I2685" s="40" t="s">
        <v>1336</v>
      </c>
    </row>
    <row r="2686" customFormat="false" ht="31.8" hidden="false" customHeight="true" outlineLevel="0" collapsed="false">
      <c r="A2686" s="34" t="s">
        <v>133</v>
      </c>
      <c r="B2686" s="15" t="s">
        <v>52</v>
      </c>
      <c r="C2686" s="23" t="n">
        <v>4655</v>
      </c>
      <c r="D2686" s="24" t="s">
        <v>1337</v>
      </c>
      <c r="E2686" s="35" t="s">
        <v>17</v>
      </c>
      <c r="F2686" s="35" t="n">
        <v>1</v>
      </c>
      <c r="G2686" s="43" t="n">
        <v>4520.41</v>
      </c>
      <c r="H2686" s="43" t="n">
        <v>4520.41</v>
      </c>
      <c r="I2686" s="40" t="s">
        <v>1336</v>
      </c>
    </row>
    <row r="2687" customFormat="false" ht="31.8" hidden="false" customHeight="true" outlineLevel="0" collapsed="false">
      <c r="A2687" s="34" t="s">
        <v>133</v>
      </c>
      <c r="B2687" s="15" t="s">
        <v>52</v>
      </c>
      <c r="C2687" s="23" t="n">
        <v>4656</v>
      </c>
      <c r="D2687" s="24" t="s">
        <v>1337</v>
      </c>
      <c r="E2687" s="35" t="s">
        <v>17</v>
      </c>
      <c r="F2687" s="35" t="n">
        <v>1</v>
      </c>
      <c r="G2687" s="43" t="n">
        <v>4520.41</v>
      </c>
      <c r="H2687" s="43" t="n">
        <v>4520.41</v>
      </c>
      <c r="I2687" s="40" t="s">
        <v>1336</v>
      </c>
    </row>
    <row r="2688" customFormat="false" ht="31.8" hidden="false" customHeight="true" outlineLevel="0" collapsed="false">
      <c r="A2688" s="20" t="s">
        <v>134</v>
      </c>
      <c r="B2688" s="15" t="s">
        <v>52</v>
      </c>
      <c r="C2688" s="20" t="n">
        <v>4657</v>
      </c>
      <c r="D2688" s="41" t="s">
        <v>1338</v>
      </c>
      <c r="E2688" s="14" t="s">
        <v>17</v>
      </c>
      <c r="F2688" s="14" t="n">
        <v>1</v>
      </c>
      <c r="G2688" s="42" t="n">
        <v>386.2</v>
      </c>
      <c r="H2688" s="42" t="n">
        <v>386.2</v>
      </c>
      <c r="I2688" s="14" t="s">
        <v>1336</v>
      </c>
    </row>
    <row r="2689" customFormat="false" ht="31.8" hidden="false" customHeight="true" outlineLevel="0" collapsed="false">
      <c r="A2689" s="20" t="s">
        <v>133</v>
      </c>
      <c r="B2689" s="15" t="s">
        <v>52</v>
      </c>
      <c r="C2689" s="16" t="n">
        <v>4658</v>
      </c>
      <c r="D2689" s="17" t="s">
        <v>1339</v>
      </c>
      <c r="E2689" s="18" t="s">
        <v>17</v>
      </c>
      <c r="F2689" s="18" t="n">
        <v>1</v>
      </c>
      <c r="G2689" s="21" t="n">
        <v>388</v>
      </c>
      <c r="H2689" s="21" t="n">
        <v>388</v>
      </c>
      <c r="I2689" s="14" t="s">
        <v>1336</v>
      </c>
    </row>
    <row r="2690" customFormat="false" ht="31.8" hidden="false" customHeight="true" outlineLevel="0" collapsed="false">
      <c r="A2690" s="20" t="s">
        <v>133</v>
      </c>
      <c r="B2690" s="15" t="s">
        <v>25</v>
      </c>
      <c r="C2690" s="16" t="n">
        <v>4659</v>
      </c>
      <c r="D2690" s="17" t="s">
        <v>1340</v>
      </c>
      <c r="E2690" s="18" t="s">
        <v>17</v>
      </c>
      <c r="F2690" s="18" t="n">
        <v>1</v>
      </c>
      <c r="G2690" s="19" t="n">
        <v>2749.71</v>
      </c>
      <c r="H2690" s="19" t="n">
        <v>2749.71</v>
      </c>
      <c r="I2690" s="14" t="s">
        <v>1336</v>
      </c>
    </row>
    <row r="2691" customFormat="false" ht="31.8" hidden="false" customHeight="true" outlineLevel="0" collapsed="false">
      <c r="A2691" s="20" t="s">
        <v>133</v>
      </c>
      <c r="B2691" s="15" t="s">
        <v>52</v>
      </c>
      <c r="C2691" s="16" t="n">
        <v>4660</v>
      </c>
      <c r="D2691" s="17" t="s">
        <v>1341</v>
      </c>
      <c r="E2691" s="18" t="s">
        <v>17</v>
      </c>
      <c r="F2691" s="18" t="n">
        <v>1</v>
      </c>
      <c r="G2691" s="21" t="n">
        <v>2599</v>
      </c>
      <c r="H2691" s="21" t="n">
        <v>2599</v>
      </c>
      <c r="I2691" s="14" t="s">
        <v>1336</v>
      </c>
    </row>
    <row r="2692" customFormat="false" ht="31.8" hidden="false" customHeight="true" outlineLevel="0" collapsed="false">
      <c r="A2692" s="20" t="s">
        <v>133</v>
      </c>
      <c r="B2692" s="15" t="s">
        <v>52</v>
      </c>
      <c r="C2692" s="16" t="n">
        <v>4661</v>
      </c>
      <c r="D2692" s="17" t="s">
        <v>1341</v>
      </c>
      <c r="E2692" s="18" t="s">
        <v>17</v>
      </c>
      <c r="F2692" s="18" t="n">
        <v>1</v>
      </c>
      <c r="G2692" s="21" t="n">
        <v>2599</v>
      </c>
      <c r="H2692" s="21" t="n">
        <v>2599</v>
      </c>
      <c r="I2692" s="14" t="s">
        <v>1336</v>
      </c>
    </row>
    <row r="2693" customFormat="false" ht="31.8" hidden="false" customHeight="true" outlineLevel="0" collapsed="false">
      <c r="A2693" s="20" t="s">
        <v>133</v>
      </c>
      <c r="B2693" s="15" t="s">
        <v>52</v>
      </c>
      <c r="C2693" s="16" t="n">
        <v>4662</v>
      </c>
      <c r="D2693" s="17" t="s">
        <v>1341</v>
      </c>
      <c r="E2693" s="18" t="s">
        <v>17</v>
      </c>
      <c r="F2693" s="18" t="n">
        <v>1</v>
      </c>
      <c r="G2693" s="21" t="n">
        <v>2599</v>
      </c>
      <c r="H2693" s="21" t="n">
        <v>2599</v>
      </c>
      <c r="I2693" s="14" t="s">
        <v>1336</v>
      </c>
    </row>
    <row r="2694" customFormat="false" ht="31.8" hidden="false" customHeight="true" outlineLevel="0" collapsed="false">
      <c r="A2694" s="20" t="s">
        <v>133</v>
      </c>
      <c r="B2694" s="15" t="s">
        <v>52</v>
      </c>
      <c r="C2694" s="16" t="n">
        <v>4663</v>
      </c>
      <c r="D2694" s="17" t="s">
        <v>1341</v>
      </c>
      <c r="E2694" s="18" t="s">
        <v>17</v>
      </c>
      <c r="F2694" s="18" t="n">
        <v>1</v>
      </c>
      <c r="G2694" s="21" t="n">
        <v>2599</v>
      </c>
      <c r="H2694" s="21" t="n">
        <v>2599</v>
      </c>
      <c r="I2694" s="14" t="s">
        <v>1336</v>
      </c>
    </row>
    <row r="2695" customFormat="false" ht="31.8" hidden="false" customHeight="true" outlineLevel="0" collapsed="false">
      <c r="A2695" s="20" t="s">
        <v>30</v>
      </c>
      <c r="B2695" s="15" t="s">
        <v>31</v>
      </c>
      <c r="C2695" s="16" t="n">
        <v>4664</v>
      </c>
      <c r="D2695" s="17" t="s">
        <v>1342</v>
      </c>
      <c r="E2695" s="18" t="s">
        <v>17</v>
      </c>
      <c r="F2695" s="18" t="n">
        <v>1</v>
      </c>
      <c r="G2695" s="19" t="n">
        <v>4800</v>
      </c>
      <c r="H2695" s="19" t="n">
        <f aca="false">G2695*F2695</f>
        <v>4800</v>
      </c>
      <c r="I2695" s="14" t="s">
        <v>863</v>
      </c>
    </row>
    <row r="2696" customFormat="false" ht="31.8" hidden="false" customHeight="true" outlineLevel="0" collapsed="false">
      <c r="A2696" s="20" t="s">
        <v>121</v>
      </c>
      <c r="B2696" s="15" t="s">
        <v>31</v>
      </c>
      <c r="C2696" s="16" t="n">
        <v>4665</v>
      </c>
      <c r="D2696" s="17" t="s">
        <v>1342</v>
      </c>
      <c r="E2696" s="18" t="s">
        <v>17</v>
      </c>
      <c r="F2696" s="18" t="n">
        <v>1</v>
      </c>
      <c r="G2696" s="19" t="n">
        <v>4800</v>
      </c>
      <c r="H2696" s="19" t="n">
        <v>4800</v>
      </c>
      <c r="I2696" s="14" t="s">
        <v>863</v>
      </c>
    </row>
    <row r="2697" customFormat="false" ht="31.8" hidden="false" customHeight="true" outlineLevel="0" collapsed="false">
      <c r="A2697" s="20" t="s">
        <v>76</v>
      </c>
      <c r="B2697" s="15" t="s">
        <v>144</v>
      </c>
      <c r="C2697" s="20" t="n">
        <v>4668</v>
      </c>
      <c r="D2697" s="17" t="s">
        <v>1343</v>
      </c>
      <c r="E2697" s="14" t="s">
        <v>17</v>
      </c>
      <c r="F2697" s="14" t="n">
        <v>1</v>
      </c>
      <c r="G2697" s="44" t="n">
        <f aca="false">+H2697</f>
        <v>2688</v>
      </c>
      <c r="H2697" s="44" t="n">
        <v>2688</v>
      </c>
      <c r="I2697" s="14" t="s">
        <v>1316</v>
      </c>
    </row>
    <row r="2698" customFormat="false" ht="31.8" hidden="false" customHeight="true" outlineLevel="0" collapsed="false">
      <c r="A2698" s="20" t="s">
        <v>76</v>
      </c>
      <c r="B2698" s="15" t="s">
        <v>15</v>
      </c>
      <c r="C2698" s="20" t="n">
        <v>4669</v>
      </c>
      <c r="D2698" s="17" t="s">
        <v>1344</v>
      </c>
      <c r="E2698" s="14" t="s">
        <v>17</v>
      </c>
      <c r="F2698" s="14" t="n">
        <v>1</v>
      </c>
      <c r="G2698" s="44" t="n">
        <f aca="false">+H2698</f>
        <v>2729</v>
      </c>
      <c r="H2698" s="44" t="n">
        <v>2729</v>
      </c>
      <c r="I2698" s="14" t="s">
        <v>1316</v>
      </c>
    </row>
    <row r="2699" customFormat="false" ht="31.8" hidden="false" customHeight="true" outlineLevel="0" collapsed="false">
      <c r="A2699" s="14" t="s">
        <v>811</v>
      </c>
      <c r="B2699" s="15" t="s">
        <v>15</v>
      </c>
      <c r="C2699" s="20" t="n">
        <v>4670</v>
      </c>
      <c r="D2699" s="41" t="s">
        <v>1345</v>
      </c>
      <c r="E2699" s="32" t="s">
        <v>17</v>
      </c>
      <c r="F2699" s="32" t="n">
        <v>1</v>
      </c>
      <c r="G2699" s="44" t="n">
        <v>2451</v>
      </c>
      <c r="H2699" s="44" t="n">
        <v>2451</v>
      </c>
      <c r="I2699" s="14" t="s">
        <v>794</v>
      </c>
    </row>
    <row r="2700" customFormat="false" ht="31.8" hidden="false" customHeight="true" outlineLevel="0" collapsed="false">
      <c r="A2700" s="14" t="s">
        <v>811</v>
      </c>
      <c r="B2700" s="15" t="s">
        <v>15</v>
      </c>
      <c r="C2700" s="20" t="n">
        <v>4671</v>
      </c>
      <c r="D2700" s="41" t="s">
        <v>1346</v>
      </c>
      <c r="E2700" s="32" t="s">
        <v>17</v>
      </c>
      <c r="F2700" s="32" t="n">
        <v>1</v>
      </c>
      <c r="G2700" s="44" t="n">
        <f aca="false">2792+0.6</f>
        <v>2792.6</v>
      </c>
      <c r="H2700" s="44" t="n">
        <f aca="false">+G2700</f>
        <v>2792.6</v>
      </c>
      <c r="I2700" s="14" t="s">
        <v>794</v>
      </c>
    </row>
    <row r="2701" customFormat="false" ht="31.8" hidden="false" customHeight="true" outlineLevel="0" collapsed="false">
      <c r="A2701" s="14" t="s">
        <v>811</v>
      </c>
      <c r="B2701" s="15" t="s">
        <v>15</v>
      </c>
      <c r="C2701" s="20" t="n">
        <v>4672</v>
      </c>
      <c r="D2701" s="41" t="s">
        <v>1347</v>
      </c>
      <c r="E2701" s="32" t="s">
        <v>17</v>
      </c>
      <c r="F2701" s="32" t="n">
        <v>1</v>
      </c>
      <c r="G2701" s="44" t="n">
        <v>3539.36</v>
      </c>
      <c r="H2701" s="44" t="n">
        <v>3539.36</v>
      </c>
      <c r="I2701" s="14" t="s">
        <v>794</v>
      </c>
    </row>
    <row r="2702" customFormat="false" ht="31.8" hidden="false" customHeight="true" outlineLevel="0" collapsed="false">
      <c r="A2702" s="14" t="s">
        <v>811</v>
      </c>
      <c r="B2702" s="15" t="s">
        <v>15</v>
      </c>
      <c r="C2702" s="20" t="n">
        <v>4673</v>
      </c>
      <c r="D2702" s="41" t="s">
        <v>1348</v>
      </c>
      <c r="E2702" s="32" t="s">
        <v>17</v>
      </c>
      <c r="F2702" s="32" t="n">
        <v>1</v>
      </c>
      <c r="G2702" s="44" t="n">
        <v>1990</v>
      </c>
      <c r="H2702" s="44" t="n">
        <v>1990</v>
      </c>
      <c r="I2702" s="14" t="s">
        <v>794</v>
      </c>
    </row>
    <row r="2703" customFormat="false" ht="31.8" hidden="false" customHeight="true" outlineLevel="0" collapsed="false">
      <c r="A2703" s="14" t="s">
        <v>811</v>
      </c>
      <c r="B2703" s="15" t="s">
        <v>15</v>
      </c>
      <c r="C2703" s="20" t="n">
        <v>4674</v>
      </c>
      <c r="D2703" s="41" t="s">
        <v>1349</v>
      </c>
      <c r="E2703" s="32" t="s">
        <v>17</v>
      </c>
      <c r="F2703" s="32" t="n">
        <v>1</v>
      </c>
      <c r="G2703" s="44" t="n">
        <v>2359.93</v>
      </c>
      <c r="H2703" s="44" t="n">
        <v>2359.93</v>
      </c>
      <c r="I2703" s="14" t="s">
        <v>794</v>
      </c>
    </row>
    <row r="2704" customFormat="false" ht="31.8" hidden="false" customHeight="true" outlineLevel="0" collapsed="false">
      <c r="A2704" s="14" t="s">
        <v>811</v>
      </c>
      <c r="B2704" s="15" t="s">
        <v>15</v>
      </c>
      <c r="C2704" s="20" t="n">
        <v>4675</v>
      </c>
      <c r="D2704" s="41" t="s">
        <v>1350</v>
      </c>
      <c r="E2704" s="32" t="s">
        <v>17</v>
      </c>
      <c r="F2704" s="32" t="n">
        <v>1</v>
      </c>
      <c r="G2704" s="44" t="n">
        <v>2000</v>
      </c>
      <c r="H2704" s="44" t="n">
        <v>2000</v>
      </c>
      <c r="I2704" s="14" t="s">
        <v>794</v>
      </c>
    </row>
    <row r="2705" customFormat="false" ht="31.8" hidden="false" customHeight="true" outlineLevel="0" collapsed="false">
      <c r="A2705" s="14" t="s">
        <v>811</v>
      </c>
      <c r="B2705" s="15" t="s">
        <v>15</v>
      </c>
      <c r="C2705" s="20" t="n">
        <v>4676</v>
      </c>
      <c r="D2705" s="41" t="s">
        <v>1351</v>
      </c>
      <c r="E2705" s="32" t="s">
        <v>17</v>
      </c>
      <c r="F2705" s="32" t="n">
        <v>1</v>
      </c>
      <c r="G2705" s="44" t="n">
        <v>1886</v>
      </c>
      <c r="H2705" s="44" t="n">
        <v>1886</v>
      </c>
      <c r="I2705" s="14" t="s">
        <v>794</v>
      </c>
    </row>
    <row r="2706" customFormat="false" ht="31.8" hidden="false" customHeight="true" outlineLevel="0" collapsed="false">
      <c r="A2706" s="14" t="s">
        <v>811</v>
      </c>
      <c r="B2706" s="15" t="s">
        <v>15</v>
      </c>
      <c r="C2706" s="20" t="n">
        <v>4677</v>
      </c>
      <c r="D2706" s="41" t="s">
        <v>1352</v>
      </c>
      <c r="E2706" s="32" t="s">
        <v>17</v>
      </c>
      <c r="F2706" s="32" t="n">
        <v>1</v>
      </c>
      <c r="G2706" s="44" t="n">
        <v>560</v>
      </c>
      <c r="H2706" s="44" t="n">
        <v>560</v>
      </c>
      <c r="I2706" s="14" t="s">
        <v>794</v>
      </c>
    </row>
    <row r="2707" customFormat="false" ht="31.8" hidden="false" customHeight="true" outlineLevel="0" collapsed="false">
      <c r="A2707" s="14" t="s">
        <v>811</v>
      </c>
      <c r="B2707" s="15" t="s">
        <v>15</v>
      </c>
      <c r="C2707" s="20" t="n">
        <v>4678</v>
      </c>
      <c r="D2707" s="41" t="s">
        <v>1353</v>
      </c>
      <c r="E2707" s="32" t="s">
        <v>17</v>
      </c>
      <c r="F2707" s="32" t="n">
        <v>1</v>
      </c>
      <c r="G2707" s="44" t="n">
        <v>300</v>
      </c>
      <c r="H2707" s="44" t="n">
        <v>300</v>
      </c>
      <c r="I2707" s="14" t="s">
        <v>794</v>
      </c>
    </row>
    <row r="2708" customFormat="false" ht="31.8" hidden="false" customHeight="true" outlineLevel="0" collapsed="false">
      <c r="A2708" s="14" t="s">
        <v>811</v>
      </c>
      <c r="B2708" s="15" t="s">
        <v>15</v>
      </c>
      <c r="C2708" s="20" t="n">
        <v>4679</v>
      </c>
      <c r="D2708" s="41" t="s">
        <v>1354</v>
      </c>
      <c r="E2708" s="32" t="s">
        <v>17</v>
      </c>
      <c r="F2708" s="32" t="n">
        <v>1</v>
      </c>
      <c r="G2708" s="44" t="n">
        <v>340</v>
      </c>
      <c r="H2708" s="44" t="n">
        <v>340</v>
      </c>
      <c r="I2708" s="14" t="s">
        <v>794</v>
      </c>
    </row>
    <row r="2709" customFormat="false" ht="31.8" hidden="false" customHeight="true" outlineLevel="0" collapsed="false">
      <c r="A2709" s="14" t="s">
        <v>811</v>
      </c>
      <c r="B2709" s="15" t="s">
        <v>15</v>
      </c>
      <c r="C2709" s="20" t="n">
        <v>4680</v>
      </c>
      <c r="D2709" s="41" t="s">
        <v>1355</v>
      </c>
      <c r="E2709" s="32" t="s">
        <v>17</v>
      </c>
      <c r="F2709" s="32" t="n">
        <v>1</v>
      </c>
      <c r="G2709" s="44" t="n">
        <v>300</v>
      </c>
      <c r="H2709" s="44" t="n">
        <v>300</v>
      </c>
      <c r="I2709" s="14" t="s">
        <v>794</v>
      </c>
    </row>
    <row r="2710" customFormat="false" ht="31.8" hidden="false" customHeight="true" outlineLevel="0" collapsed="false">
      <c r="A2710" s="14" t="s">
        <v>811</v>
      </c>
      <c r="B2710" s="15" t="s">
        <v>15</v>
      </c>
      <c r="C2710" s="20" t="n">
        <v>4681</v>
      </c>
      <c r="D2710" s="41" t="s">
        <v>1356</v>
      </c>
      <c r="E2710" s="32" t="s">
        <v>17</v>
      </c>
      <c r="F2710" s="32" t="n">
        <v>1</v>
      </c>
      <c r="G2710" s="44" t="n">
        <v>300</v>
      </c>
      <c r="H2710" s="44" t="n">
        <v>300</v>
      </c>
      <c r="I2710" s="14" t="s">
        <v>794</v>
      </c>
    </row>
    <row r="2711" customFormat="false" ht="31.8" hidden="false" customHeight="true" outlineLevel="0" collapsed="false">
      <c r="A2711" s="14" t="s">
        <v>811</v>
      </c>
      <c r="B2711" s="15" t="s">
        <v>144</v>
      </c>
      <c r="C2711" s="20" t="n">
        <v>4718</v>
      </c>
      <c r="D2711" s="41" t="s">
        <v>1357</v>
      </c>
      <c r="E2711" s="32" t="s">
        <v>17</v>
      </c>
      <c r="F2711" s="32" t="n">
        <v>1</v>
      </c>
      <c r="G2711" s="44" t="n">
        <v>2074.62</v>
      </c>
      <c r="H2711" s="44" t="n">
        <v>2074.62</v>
      </c>
      <c r="I2711" s="14" t="s">
        <v>794</v>
      </c>
    </row>
    <row r="2712" customFormat="false" ht="31.8" hidden="false" customHeight="true" outlineLevel="0" collapsed="false">
      <c r="A2712" s="14" t="s">
        <v>811</v>
      </c>
      <c r="B2712" s="15" t="s">
        <v>15</v>
      </c>
      <c r="C2712" s="20" t="n">
        <v>4719</v>
      </c>
      <c r="D2712" s="41" t="s">
        <v>1358</v>
      </c>
      <c r="E2712" s="32" t="s">
        <v>17</v>
      </c>
      <c r="F2712" s="32" t="n">
        <v>1</v>
      </c>
      <c r="G2712" s="44" t="n">
        <v>7840</v>
      </c>
      <c r="H2712" s="44" t="n">
        <v>7840</v>
      </c>
      <c r="I2712" s="14" t="s">
        <v>794</v>
      </c>
    </row>
    <row r="2713" customFormat="false" ht="31.8" hidden="false" customHeight="true" outlineLevel="0" collapsed="false">
      <c r="A2713" s="14" t="s">
        <v>811</v>
      </c>
      <c r="B2713" s="15" t="s">
        <v>15</v>
      </c>
      <c r="C2713" s="20" t="n">
        <v>4720</v>
      </c>
      <c r="D2713" s="41" t="s">
        <v>1359</v>
      </c>
      <c r="E2713" s="32" t="s">
        <v>17</v>
      </c>
      <c r="F2713" s="32" t="n">
        <v>1</v>
      </c>
      <c r="G2713" s="44" t="n">
        <v>1729</v>
      </c>
      <c r="H2713" s="44" t="n">
        <v>1729</v>
      </c>
      <c r="I2713" s="14" t="s">
        <v>794</v>
      </c>
    </row>
    <row r="2714" customFormat="false" ht="31.8" hidden="false" customHeight="true" outlineLevel="0" collapsed="false">
      <c r="A2714" s="20" t="s">
        <v>263</v>
      </c>
      <c r="B2714" s="15" t="s">
        <v>144</v>
      </c>
      <c r="C2714" s="20" t="n">
        <v>4721</v>
      </c>
      <c r="D2714" s="41" t="s">
        <v>1360</v>
      </c>
      <c r="E2714" s="32" t="s">
        <v>17</v>
      </c>
      <c r="F2714" s="32" t="n">
        <v>1</v>
      </c>
      <c r="G2714" s="19" t="n">
        <v>2050</v>
      </c>
      <c r="H2714" s="19" t="n">
        <v>2050</v>
      </c>
      <c r="I2714" s="14" t="s">
        <v>794</v>
      </c>
    </row>
    <row r="2715" customFormat="false" ht="31.8" hidden="false" customHeight="true" outlineLevel="0" collapsed="false">
      <c r="A2715" s="20" t="s">
        <v>263</v>
      </c>
      <c r="B2715" s="15" t="s">
        <v>49</v>
      </c>
      <c r="C2715" s="20" t="n">
        <v>4722</v>
      </c>
      <c r="D2715" s="41" t="s">
        <v>1361</v>
      </c>
      <c r="E2715" s="32" t="s">
        <v>17</v>
      </c>
      <c r="F2715" s="32" t="n">
        <v>1</v>
      </c>
      <c r="G2715" s="19" t="n">
        <v>45</v>
      </c>
      <c r="H2715" s="19" t="n">
        <v>45</v>
      </c>
      <c r="I2715" s="14" t="s">
        <v>794</v>
      </c>
    </row>
    <row r="2716" customFormat="false" ht="31.8" hidden="false" customHeight="true" outlineLevel="0" collapsed="false">
      <c r="A2716" s="20" t="s">
        <v>263</v>
      </c>
      <c r="B2716" s="15" t="s">
        <v>49</v>
      </c>
      <c r="C2716" s="20" t="n">
        <v>4723</v>
      </c>
      <c r="D2716" s="41" t="s">
        <v>1361</v>
      </c>
      <c r="E2716" s="32" t="s">
        <v>17</v>
      </c>
      <c r="F2716" s="32" t="n">
        <v>1</v>
      </c>
      <c r="G2716" s="19" t="n">
        <v>45</v>
      </c>
      <c r="H2716" s="19" t="n">
        <v>45</v>
      </c>
      <c r="I2716" s="14" t="s">
        <v>794</v>
      </c>
    </row>
    <row r="2717" customFormat="false" ht="31.8" hidden="false" customHeight="true" outlineLevel="0" collapsed="false">
      <c r="A2717" s="14" t="s">
        <v>811</v>
      </c>
      <c r="B2717" s="15" t="s">
        <v>70</v>
      </c>
      <c r="C2717" s="20" t="n">
        <v>4724</v>
      </c>
      <c r="D2717" s="41" t="s">
        <v>1362</v>
      </c>
      <c r="E2717" s="32" t="s">
        <v>17</v>
      </c>
      <c r="F2717" s="32" t="n">
        <v>1</v>
      </c>
      <c r="G2717" s="19" t="n">
        <v>179</v>
      </c>
      <c r="H2717" s="19" t="n">
        <v>179</v>
      </c>
      <c r="I2717" s="14" t="s">
        <v>794</v>
      </c>
    </row>
    <row r="2718" customFormat="false" ht="31.8" hidden="false" customHeight="true" outlineLevel="0" collapsed="false">
      <c r="A2718" s="14" t="s">
        <v>811</v>
      </c>
      <c r="B2718" s="15" t="s">
        <v>70</v>
      </c>
      <c r="C2718" s="20" t="n">
        <v>4725</v>
      </c>
      <c r="D2718" s="41" t="s">
        <v>1362</v>
      </c>
      <c r="E2718" s="32" t="s">
        <v>17</v>
      </c>
      <c r="F2718" s="32" t="n">
        <v>1</v>
      </c>
      <c r="G2718" s="19" t="n">
        <v>179</v>
      </c>
      <c r="H2718" s="19" t="n">
        <v>179</v>
      </c>
      <c r="I2718" s="14" t="s">
        <v>794</v>
      </c>
    </row>
    <row r="2719" customFormat="false" ht="31.8" hidden="false" customHeight="true" outlineLevel="0" collapsed="false">
      <c r="A2719" s="14" t="s">
        <v>811</v>
      </c>
      <c r="B2719" s="15" t="s">
        <v>70</v>
      </c>
      <c r="C2719" s="20" t="n">
        <v>4726</v>
      </c>
      <c r="D2719" s="41" t="s">
        <v>1362</v>
      </c>
      <c r="E2719" s="32" t="s">
        <v>17</v>
      </c>
      <c r="F2719" s="32" t="n">
        <v>1</v>
      </c>
      <c r="G2719" s="19" t="n">
        <v>179</v>
      </c>
      <c r="H2719" s="19" t="n">
        <v>179</v>
      </c>
      <c r="I2719" s="14" t="s">
        <v>794</v>
      </c>
    </row>
    <row r="2720" customFormat="false" ht="31.8" hidden="false" customHeight="true" outlineLevel="0" collapsed="false">
      <c r="A2720" s="14" t="s">
        <v>811</v>
      </c>
      <c r="B2720" s="15" t="s">
        <v>70</v>
      </c>
      <c r="C2720" s="20" t="n">
        <v>4727</v>
      </c>
      <c r="D2720" s="41" t="s">
        <v>1363</v>
      </c>
      <c r="E2720" s="32" t="s">
        <v>17</v>
      </c>
      <c r="F2720" s="32" t="n">
        <v>1</v>
      </c>
      <c r="G2720" s="44" t="n">
        <f aca="false">254-65</f>
        <v>189</v>
      </c>
      <c r="H2720" s="44" t="n">
        <f aca="false">+G2720</f>
        <v>189</v>
      </c>
      <c r="I2720" s="14" t="s">
        <v>794</v>
      </c>
    </row>
    <row r="2721" customFormat="false" ht="31.8" hidden="false" customHeight="true" outlineLevel="0" collapsed="false">
      <c r="A2721" s="32" t="s">
        <v>136</v>
      </c>
      <c r="B2721" s="15" t="s">
        <v>52</v>
      </c>
      <c r="C2721" s="20" t="n">
        <v>4728</v>
      </c>
      <c r="D2721" s="41" t="s">
        <v>1364</v>
      </c>
      <c r="E2721" s="18" t="s">
        <v>17</v>
      </c>
      <c r="F2721" s="18" t="n">
        <v>1</v>
      </c>
      <c r="G2721" s="42" t="n">
        <v>1145</v>
      </c>
      <c r="H2721" s="21" t="n">
        <f aca="false">+F2721*G2721</f>
        <v>1145</v>
      </c>
      <c r="I2721" s="14" t="s">
        <v>714</v>
      </c>
    </row>
    <row r="2722" customFormat="false" ht="31.8" hidden="false" customHeight="true" outlineLevel="0" collapsed="false">
      <c r="A2722" s="32" t="s">
        <v>136</v>
      </c>
      <c r="B2722" s="15" t="s">
        <v>52</v>
      </c>
      <c r="C2722" s="20" t="n">
        <v>4729</v>
      </c>
      <c r="D2722" s="41" t="s">
        <v>1364</v>
      </c>
      <c r="E2722" s="18" t="s">
        <v>17</v>
      </c>
      <c r="F2722" s="18" t="n">
        <v>1</v>
      </c>
      <c r="G2722" s="42" t="n">
        <v>1145</v>
      </c>
      <c r="H2722" s="21" t="n">
        <f aca="false">+F2722*G2722</f>
        <v>1145</v>
      </c>
      <c r="I2722" s="14" t="s">
        <v>714</v>
      </c>
    </row>
    <row r="2723" customFormat="false" ht="31.8" hidden="false" customHeight="true" outlineLevel="0" collapsed="false">
      <c r="A2723" s="32" t="s">
        <v>136</v>
      </c>
      <c r="B2723" s="15" t="s">
        <v>52</v>
      </c>
      <c r="C2723" s="20" t="n">
        <v>4730</v>
      </c>
      <c r="D2723" s="41" t="s">
        <v>1364</v>
      </c>
      <c r="E2723" s="18" t="s">
        <v>17</v>
      </c>
      <c r="F2723" s="18" t="n">
        <v>1</v>
      </c>
      <c r="G2723" s="42" t="n">
        <v>1145</v>
      </c>
      <c r="H2723" s="21" t="n">
        <f aca="false">+F2723*G2723</f>
        <v>1145</v>
      </c>
      <c r="I2723" s="14" t="s">
        <v>714</v>
      </c>
    </row>
    <row r="2724" customFormat="false" ht="31.8" hidden="false" customHeight="true" outlineLevel="0" collapsed="false">
      <c r="A2724" s="32" t="s">
        <v>136</v>
      </c>
      <c r="B2724" s="15" t="s">
        <v>52</v>
      </c>
      <c r="C2724" s="20" t="n">
        <v>4731</v>
      </c>
      <c r="D2724" s="41" t="s">
        <v>1364</v>
      </c>
      <c r="E2724" s="18" t="s">
        <v>17</v>
      </c>
      <c r="F2724" s="18" t="n">
        <v>1</v>
      </c>
      <c r="G2724" s="42" t="n">
        <v>1145</v>
      </c>
      <c r="H2724" s="21" t="n">
        <f aca="false">+F2724*G2724</f>
        <v>1145</v>
      </c>
      <c r="I2724" s="14" t="s">
        <v>714</v>
      </c>
    </row>
    <row r="2725" customFormat="false" ht="31.8" hidden="false" customHeight="true" outlineLevel="0" collapsed="false">
      <c r="A2725" s="32" t="s">
        <v>136</v>
      </c>
      <c r="B2725" s="15" t="s">
        <v>52</v>
      </c>
      <c r="C2725" s="20" t="n">
        <v>4732</v>
      </c>
      <c r="D2725" s="41" t="s">
        <v>1364</v>
      </c>
      <c r="E2725" s="18" t="s">
        <v>17</v>
      </c>
      <c r="F2725" s="18" t="n">
        <v>1</v>
      </c>
      <c r="G2725" s="42" t="n">
        <v>1145</v>
      </c>
      <c r="H2725" s="21" t="n">
        <f aca="false">+F2725*G2725</f>
        <v>1145</v>
      </c>
      <c r="I2725" s="14" t="s">
        <v>714</v>
      </c>
    </row>
    <row r="2726" customFormat="false" ht="31.8" hidden="false" customHeight="true" outlineLevel="0" collapsed="false">
      <c r="A2726" s="32" t="s">
        <v>136</v>
      </c>
      <c r="B2726" s="15" t="s">
        <v>52</v>
      </c>
      <c r="C2726" s="20" t="n">
        <v>4733</v>
      </c>
      <c r="D2726" s="41" t="s">
        <v>1364</v>
      </c>
      <c r="E2726" s="18" t="s">
        <v>17</v>
      </c>
      <c r="F2726" s="18" t="n">
        <v>1</v>
      </c>
      <c r="G2726" s="42" t="n">
        <v>1145</v>
      </c>
      <c r="H2726" s="21" t="n">
        <f aca="false">+F2726*G2726</f>
        <v>1145</v>
      </c>
      <c r="I2726" s="14" t="s">
        <v>714</v>
      </c>
    </row>
    <row r="2727" customFormat="false" ht="31.8" hidden="false" customHeight="true" outlineLevel="0" collapsed="false">
      <c r="A2727" s="32" t="s">
        <v>136</v>
      </c>
      <c r="B2727" s="15" t="s">
        <v>52</v>
      </c>
      <c r="C2727" s="20" t="n">
        <v>4734</v>
      </c>
      <c r="D2727" s="41" t="s">
        <v>1364</v>
      </c>
      <c r="E2727" s="18" t="s">
        <v>17</v>
      </c>
      <c r="F2727" s="18" t="n">
        <v>1</v>
      </c>
      <c r="G2727" s="42" t="n">
        <v>1145</v>
      </c>
      <c r="H2727" s="21" t="n">
        <f aca="false">+F2727*G2727</f>
        <v>1145</v>
      </c>
      <c r="I2727" s="14" t="s">
        <v>714</v>
      </c>
    </row>
    <row r="2728" customFormat="false" ht="31.8" hidden="false" customHeight="true" outlineLevel="0" collapsed="false">
      <c r="A2728" s="32" t="s">
        <v>136</v>
      </c>
      <c r="B2728" s="15" t="s">
        <v>52</v>
      </c>
      <c r="C2728" s="20" t="n">
        <v>4735</v>
      </c>
      <c r="D2728" s="41" t="s">
        <v>1364</v>
      </c>
      <c r="E2728" s="18" t="s">
        <v>17</v>
      </c>
      <c r="F2728" s="18" t="n">
        <v>1</v>
      </c>
      <c r="G2728" s="42" t="n">
        <v>1145</v>
      </c>
      <c r="H2728" s="21" t="n">
        <f aca="false">+F2728*G2728</f>
        <v>1145</v>
      </c>
      <c r="I2728" s="14" t="s">
        <v>714</v>
      </c>
    </row>
    <row r="2729" customFormat="false" ht="31.8" hidden="false" customHeight="true" outlineLevel="0" collapsed="false">
      <c r="A2729" s="32" t="s">
        <v>136</v>
      </c>
      <c r="B2729" s="15" t="s">
        <v>52</v>
      </c>
      <c r="C2729" s="20" t="n">
        <v>4736</v>
      </c>
      <c r="D2729" s="41" t="s">
        <v>1364</v>
      </c>
      <c r="E2729" s="18" t="s">
        <v>17</v>
      </c>
      <c r="F2729" s="18" t="n">
        <v>1</v>
      </c>
      <c r="G2729" s="42" t="n">
        <v>1145</v>
      </c>
      <c r="H2729" s="21" t="n">
        <f aca="false">+F2729*G2729</f>
        <v>1145</v>
      </c>
      <c r="I2729" s="14" t="s">
        <v>714</v>
      </c>
    </row>
    <row r="2730" customFormat="false" ht="31.8" hidden="false" customHeight="true" outlineLevel="0" collapsed="false">
      <c r="A2730" s="32" t="s">
        <v>136</v>
      </c>
      <c r="B2730" s="15" t="s">
        <v>52</v>
      </c>
      <c r="C2730" s="20" t="n">
        <v>4737</v>
      </c>
      <c r="D2730" s="41" t="s">
        <v>1364</v>
      </c>
      <c r="E2730" s="18" t="s">
        <v>17</v>
      </c>
      <c r="F2730" s="18" t="n">
        <v>1</v>
      </c>
      <c r="G2730" s="42" t="n">
        <v>1145</v>
      </c>
      <c r="H2730" s="21" t="n">
        <f aca="false">+F2730*G2730</f>
        <v>1145</v>
      </c>
      <c r="I2730" s="14" t="s">
        <v>714</v>
      </c>
    </row>
    <row r="2731" customFormat="false" ht="31.8" hidden="false" customHeight="true" outlineLevel="0" collapsed="false">
      <c r="A2731" s="20" t="s">
        <v>136</v>
      </c>
      <c r="B2731" s="15" t="s">
        <v>52</v>
      </c>
      <c r="C2731" s="20" t="n">
        <v>4741</v>
      </c>
      <c r="D2731" s="41" t="s">
        <v>1364</v>
      </c>
      <c r="E2731" s="18" t="s">
        <v>17</v>
      </c>
      <c r="F2731" s="18" t="n">
        <v>1</v>
      </c>
      <c r="G2731" s="42" t="n">
        <v>1145</v>
      </c>
      <c r="H2731" s="21" t="n">
        <f aca="false">+F2731*G2731</f>
        <v>1145</v>
      </c>
      <c r="I2731" s="14" t="s">
        <v>714</v>
      </c>
    </row>
    <row r="2732" customFormat="false" ht="31.8" hidden="false" customHeight="true" outlineLevel="0" collapsed="false">
      <c r="A2732" s="20" t="s">
        <v>121</v>
      </c>
      <c r="B2732" s="15" t="s">
        <v>52</v>
      </c>
      <c r="C2732" s="20" t="n">
        <v>4742</v>
      </c>
      <c r="D2732" s="41" t="s">
        <v>1364</v>
      </c>
      <c r="E2732" s="18" t="s">
        <v>17</v>
      </c>
      <c r="F2732" s="18" t="n">
        <v>1</v>
      </c>
      <c r="G2732" s="42" t="n">
        <v>1145</v>
      </c>
      <c r="H2732" s="21" t="n">
        <f aca="false">+F2732*G2732</f>
        <v>1145</v>
      </c>
      <c r="I2732" s="14" t="s">
        <v>714</v>
      </c>
    </row>
    <row r="2733" customFormat="false" ht="31.8" hidden="false" customHeight="true" outlineLevel="0" collapsed="false">
      <c r="A2733" s="20" t="s">
        <v>121</v>
      </c>
      <c r="B2733" s="15" t="s">
        <v>52</v>
      </c>
      <c r="C2733" s="20" t="n">
        <v>4743</v>
      </c>
      <c r="D2733" s="41" t="s">
        <v>1364</v>
      </c>
      <c r="E2733" s="18" t="s">
        <v>17</v>
      </c>
      <c r="F2733" s="18" t="n">
        <v>1</v>
      </c>
      <c r="G2733" s="42" t="n">
        <v>1145</v>
      </c>
      <c r="H2733" s="21" t="n">
        <f aca="false">+F2733*G2733</f>
        <v>1145</v>
      </c>
      <c r="I2733" s="14" t="s">
        <v>714</v>
      </c>
    </row>
    <row r="2734" customFormat="false" ht="31.8" hidden="false" customHeight="true" outlineLevel="0" collapsed="false">
      <c r="A2734" s="20" t="s">
        <v>121</v>
      </c>
      <c r="B2734" s="15" t="s">
        <v>52</v>
      </c>
      <c r="C2734" s="20" t="n">
        <v>4744</v>
      </c>
      <c r="D2734" s="41" t="s">
        <v>1364</v>
      </c>
      <c r="E2734" s="18" t="s">
        <v>17</v>
      </c>
      <c r="F2734" s="18" t="n">
        <v>1</v>
      </c>
      <c r="G2734" s="42" t="n">
        <v>1145</v>
      </c>
      <c r="H2734" s="21" t="n">
        <f aca="false">+F2734*G2734</f>
        <v>1145</v>
      </c>
      <c r="I2734" s="14" t="s">
        <v>714</v>
      </c>
    </row>
    <row r="2735" customFormat="false" ht="31.8" hidden="false" customHeight="true" outlineLevel="0" collapsed="false">
      <c r="A2735" s="20" t="s">
        <v>121</v>
      </c>
      <c r="B2735" s="15" t="s">
        <v>52</v>
      </c>
      <c r="C2735" s="20" t="n">
        <v>4745</v>
      </c>
      <c r="D2735" s="41" t="s">
        <v>1364</v>
      </c>
      <c r="E2735" s="18" t="s">
        <v>17</v>
      </c>
      <c r="F2735" s="18" t="n">
        <v>1</v>
      </c>
      <c r="G2735" s="42" t="n">
        <v>1145</v>
      </c>
      <c r="H2735" s="21" t="n">
        <f aca="false">+F2735*G2735</f>
        <v>1145</v>
      </c>
      <c r="I2735" s="14" t="s">
        <v>714</v>
      </c>
    </row>
    <row r="2736" customFormat="false" ht="31.8" hidden="false" customHeight="true" outlineLevel="0" collapsed="false">
      <c r="A2736" s="20" t="s">
        <v>136</v>
      </c>
      <c r="B2736" s="15" t="s">
        <v>52</v>
      </c>
      <c r="C2736" s="20" t="n">
        <v>4746</v>
      </c>
      <c r="D2736" s="41" t="s">
        <v>1364</v>
      </c>
      <c r="E2736" s="18" t="s">
        <v>17</v>
      </c>
      <c r="F2736" s="18" t="n">
        <v>1</v>
      </c>
      <c r="G2736" s="42" t="n">
        <v>1145</v>
      </c>
      <c r="H2736" s="21" t="n">
        <f aca="false">+F2736*G2736</f>
        <v>1145</v>
      </c>
      <c r="I2736" s="14" t="s">
        <v>714</v>
      </c>
    </row>
    <row r="2737" customFormat="false" ht="31.8" hidden="false" customHeight="true" outlineLevel="0" collapsed="false">
      <c r="A2737" s="20" t="s">
        <v>121</v>
      </c>
      <c r="B2737" s="15" t="s">
        <v>52</v>
      </c>
      <c r="C2737" s="20" t="n">
        <v>4747</v>
      </c>
      <c r="D2737" s="41" t="s">
        <v>1364</v>
      </c>
      <c r="E2737" s="18" t="s">
        <v>17</v>
      </c>
      <c r="F2737" s="18" t="n">
        <v>1</v>
      </c>
      <c r="G2737" s="42" t="n">
        <v>1145</v>
      </c>
      <c r="H2737" s="21" t="n">
        <f aca="false">+F2737*G2737</f>
        <v>1145</v>
      </c>
      <c r="I2737" s="14" t="s">
        <v>714</v>
      </c>
    </row>
    <row r="2738" customFormat="false" ht="31.8" hidden="false" customHeight="true" outlineLevel="0" collapsed="false">
      <c r="A2738" s="20" t="s">
        <v>135</v>
      </c>
      <c r="B2738" s="15" t="s">
        <v>52</v>
      </c>
      <c r="C2738" s="20" t="n">
        <v>4748</v>
      </c>
      <c r="D2738" s="41" t="s">
        <v>1365</v>
      </c>
      <c r="E2738" s="18" t="s">
        <v>17</v>
      </c>
      <c r="F2738" s="18" t="n">
        <v>1</v>
      </c>
      <c r="G2738" s="42" t="n">
        <v>375</v>
      </c>
      <c r="H2738" s="21" t="n">
        <f aca="false">+F2738*G2738</f>
        <v>375</v>
      </c>
      <c r="I2738" s="14" t="s">
        <v>714</v>
      </c>
    </row>
    <row r="2739" customFormat="false" ht="31.8" hidden="false" customHeight="true" outlineLevel="0" collapsed="false">
      <c r="A2739" s="20" t="s">
        <v>134</v>
      </c>
      <c r="B2739" s="15" t="s">
        <v>52</v>
      </c>
      <c r="C2739" s="20" t="n">
        <v>4749</v>
      </c>
      <c r="D2739" s="41" t="s">
        <v>1365</v>
      </c>
      <c r="E2739" s="18" t="s">
        <v>17</v>
      </c>
      <c r="F2739" s="18" t="n">
        <v>1</v>
      </c>
      <c r="G2739" s="42" t="n">
        <v>375</v>
      </c>
      <c r="H2739" s="21" t="n">
        <f aca="false">+F2739*G2739</f>
        <v>375</v>
      </c>
      <c r="I2739" s="14" t="s">
        <v>714</v>
      </c>
    </row>
    <row r="2740" customFormat="false" ht="31.8" hidden="false" customHeight="true" outlineLevel="0" collapsed="false">
      <c r="A2740" s="32" t="s">
        <v>136</v>
      </c>
      <c r="B2740" s="15" t="s">
        <v>52</v>
      </c>
      <c r="C2740" s="20" t="n">
        <v>4750</v>
      </c>
      <c r="D2740" s="41" t="s">
        <v>1365</v>
      </c>
      <c r="E2740" s="18" t="s">
        <v>17</v>
      </c>
      <c r="F2740" s="18" t="n">
        <v>1</v>
      </c>
      <c r="G2740" s="42" t="n">
        <v>375</v>
      </c>
      <c r="H2740" s="21" t="n">
        <f aca="false">+F2740*G2740</f>
        <v>375</v>
      </c>
      <c r="I2740" s="14" t="s">
        <v>714</v>
      </c>
    </row>
    <row r="2741" customFormat="false" ht="31.8" hidden="false" customHeight="true" outlineLevel="0" collapsed="false">
      <c r="A2741" s="20" t="s">
        <v>80</v>
      </c>
      <c r="B2741" s="15" t="s">
        <v>52</v>
      </c>
      <c r="C2741" s="20" t="n">
        <v>4751</v>
      </c>
      <c r="D2741" s="41" t="s">
        <v>1365</v>
      </c>
      <c r="E2741" s="18" t="s">
        <v>17</v>
      </c>
      <c r="F2741" s="18" t="n">
        <v>1</v>
      </c>
      <c r="G2741" s="42" t="n">
        <v>375</v>
      </c>
      <c r="H2741" s="21" t="n">
        <f aca="false">+F2741*G2741</f>
        <v>375</v>
      </c>
      <c r="I2741" s="14" t="s">
        <v>714</v>
      </c>
    </row>
    <row r="2742" customFormat="false" ht="31.8" hidden="false" customHeight="true" outlineLevel="0" collapsed="false">
      <c r="A2742" s="20" t="s">
        <v>51</v>
      </c>
      <c r="B2742" s="15" t="s">
        <v>52</v>
      </c>
      <c r="C2742" s="20" t="n">
        <v>4752</v>
      </c>
      <c r="D2742" s="41" t="s">
        <v>1365</v>
      </c>
      <c r="E2742" s="18" t="s">
        <v>17</v>
      </c>
      <c r="F2742" s="18" t="n">
        <v>1</v>
      </c>
      <c r="G2742" s="42" t="n">
        <v>375</v>
      </c>
      <c r="H2742" s="21" t="n">
        <f aca="false">+F2742*G2742</f>
        <v>375</v>
      </c>
      <c r="I2742" s="14" t="s">
        <v>714</v>
      </c>
    </row>
    <row r="2743" customFormat="false" ht="31.8" hidden="false" customHeight="true" outlineLevel="0" collapsed="false">
      <c r="A2743" s="20" t="s">
        <v>98</v>
      </c>
      <c r="B2743" s="15" t="s">
        <v>52</v>
      </c>
      <c r="C2743" s="20" t="n">
        <v>4753</v>
      </c>
      <c r="D2743" s="41" t="s">
        <v>1365</v>
      </c>
      <c r="E2743" s="18" t="s">
        <v>17</v>
      </c>
      <c r="F2743" s="18" t="n">
        <v>1</v>
      </c>
      <c r="G2743" s="42" t="n">
        <v>375</v>
      </c>
      <c r="H2743" s="21" t="n">
        <f aca="false">+F2743*G2743</f>
        <v>375</v>
      </c>
      <c r="I2743" s="14" t="s">
        <v>714</v>
      </c>
    </row>
    <row r="2744" customFormat="false" ht="31.8" hidden="false" customHeight="true" outlineLevel="0" collapsed="false">
      <c r="A2744" s="20" t="s">
        <v>322</v>
      </c>
      <c r="B2744" s="15" t="s">
        <v>52</v>
      </c>
      <c r="C2744" s="20" t="n">
        <v>4754</v>
      </c>
      <c r="D2744" s="41" t="s">
        <v>1365</v>
      </c>
      <c r="E2744" s="18" t="s">
        <v>17</v>
      </c>
      <c r="F2744" s="18" t="n">
        <v>1</v>
      </c>
      <c r="G2744" s="42" t="n">
        <v>375</v>
      </c>
      <c r="H2744" s="21" t="n">
        <f aca="false">+F2744*G2744</f>
        <v>375</v>
      </c>
      <c r="I2744" s="14" t="s">
        <v>714</v>
      </c>
    </row>
    <row r="2745" customFormat="false" ht="31.8" hidden="false" customHeight="true" outlineLevel="0" collapsed="false">
      <c r="A2745" s="20" t="s">
        <v>55</v>
      </c>
      <c r="B2745" s="15" t="s">
        <v>52</v>
      </c>
      <c r="C2745" s="20" t="n">
        <v>4755</v>
      </c>
      <c r="D2745" s="41" t="s">
        <v>1365</v>
      </c>
      <c r="E2745" s="18" t="s">
        <v>17</v>
      </c>
      <c r="F2745" s="18" t="n">
        <v>1</v>
      </c>
      <c r="G2745" s="42" t="n">
        <v>375</v>
      </c>
      <c r="H2745" s="21" t="n">
        <f aca="false">+F2745*G2745</f>
        <v>375</v>
      </c>
      <c r="I2745" s="14" t="s">
        <v>714</v>
      </c>
    </row>
    <row r="2746" customFormat="false" ht="31.8" hidden="false" customHeight="true" outlineLevel="0" collapsed="false">
      <c r="A2746" s="20" t="s">
        <v>319</v>
      </c>
      <c r="B2746" s="15" t="s">
        <v>52</v>
      </c>
      <c r="C2746" s="20" t="n">
        <v>4756</v>
      </c>
      <c r="D2746" s="41" t="s">
        <v>1366</v>
      </c>
      <c r="E2746" s="18" t="s">
        <v>17</v>
      </c>
      <c r="F2746" s="18" t="n">
        <v>1</v>
      </c>
      <c r="G2746" s="42" t="n">
        <v>375</v>
      </c>
      <c r="H2746" s="21" t="n">
        <f aca="false">+F2746*G2746</f>
        <v>375</v>
      </c>
      <c r="I2746" s="14" t="s">
        <v>714</v>
      </c>
    </row>
    <row r="2747" customFormat="false" ht="31.8" hidden="false" customHeight="true" outlineLevel="0" collapsed="false">
      <c r="A2747" s="20" t="s">
        <v>60</v>
      </c>
      <c r="B2747" s="15" t="s">
        <v>52</v>
      </c>
      <c r="C2747" s="20" t="n">
        <v>4757</v>
      </c>
      <c r="D2747" s="41" t="s">
        <v>1365</v>
      </c>
      <c r="E2747" s="18" t="s">
        <v>17</v>
      </c>
      <c r="F2747" s="18" t="n">
        <v>1</v>
      </c>
      <c r="G2747" s="42" t="n">
        <v>375</v>
      </c>
      <c r="H2747" s="21" t="n">
        <f aca="false">+F2747*G2747</f>
        <v>375</v>
      </c>
      <c r="I2747" s="14" t="s">
        <v>714</v>
      </c>
    </row>
    <row r="2748" customFormat="false" ht="31.8" hidden="false" customHeight="true" outlineLevel="0" collapsed="false">
      <c r="A2748" s="20" t="s">
        <v>69</v>
      </c>
      <c r="B2748" s="15" t="s">
        <v>52</v>
      </c>
      <c r="C2748" s="20" t="n">
        <v>4758</v>
      </c>
      <c r="D2748" s="41" t="s">
        <v>1367</v>
      </c>
      <c r="E2748" s="18" t="s">
        <v>17</v>
      </c>
      <c r="F2748" s="18" t="n">
        <v>1</v>
      </c>
      <c r="G2748" s="42" t="n">
        <v>1345</v>
      </c>
      <c r="H2748" s="21" t="n">
        <f aca="false">+F2748*G2748</f>
        <v>1345</v>
      </c>
      <c r="I2748" s="14" t="s">
        <v>714</v>
      </c>
    </row>
    <row r="2749" customFormat="false" ht="31.8" hidden="false" customHeight="true" outlineLevel="0" collapsed="false">
      <c r="A2749" s="20" t="s">
        <v>55</v>
      </c>
      <c r="B2749" s="15" t="s">
        <v>49</v>
      </c>
      <c r="C2749" s="20" t="n">
        <v>4759</v>
      </c>
      <c r="D2749" s="41" t="s">
        <v>1368</v>
      </c>
      <c r="E2749" s="18" t="s">
        <v>17</v>
      </c>
      <c r="F2749" s="18" t="n">
        <v>1</v>
      </c>
      <c r="G2749" s="44" t="n">
        <v>900</v>
      </c>
      <c r="H2749" s="19" t="n">
        <f aca="false">+F2749*G2749</f>
        <v>900</v>
      </c>
      <c r="I2749" s="14" t="s">
        <v>714</v>
      </c>
    </row>
    <row r="2750" customFormat="false" ht="31.8" hidden="false" customHeight="true" outlineLevel="0" collapsed="false">
      <c r="A2750" s="20" t="s">
        <v>60</v>
      </c>
      <c r="B2750" s="15" t="s">
        <v>49</v>
      </c>
      <c r="C2750" s="20" t="n">
        <v>4760</v>
      </c>
      <c r="D2750" s="41" t="s">
        <v>1368</v>
      </c>
      <c r="E2750" s="18" t="s">
        <v>17</v>
      </c>
      <c r="F2750" s="18" t="n">
        <v>1</v>
      </c>
      <c r="G2750" s="44" t="n">
        <v>900</v>
      </c>
      <c r="H2750" s="19" t="n">
        <f aca="false">+F2750*G2750</f>
        <v>900</v>
      </c>
      <c r="I2750" s="14" t="s">
        <v>714</v>
      </c>
    </row>
    <row r="2751" customFormat="false" ht="31.8" hidden="false" customHeight="true" outlineLevel="0" collapsed="false">
      <c r="A2751" s="20" t="s">
        <v>69</v>
      </c>
      <c r="B2751" s="15" t="s">
        <v>25</v>
      </c>
      <c r="C2751" s="20" t="n">
        <v>4761</v>
      </c>
      <c r="D2751" s="41" t="s">
        <v>1369</v>
      </c>
      <c r="E2751" s="18" t="s">
        <v>17</v>
      </c>
      <c r="F2751" s="18" t="n">
        <v>1</v>
      </c>
      <c r="G2751" s="44" t="n">
        <v>2500</v>
      </c>
      <c r="H2751" s="19" t="n">
        <f aca="false">+F2751*G2751</f>
        <v>2500</v>
      </c>
      <c r="I2751" s="14" t="s">
        <v>714</v>
      </c>
    </row>
    <row r="2752" customFormat="false" ht="31.8" hidden="false" customHeight="true" outlineLevel="0" collapsed="false">
      <c r="A2752" s="20" t="s">
        <v>55</v>
      </c>
      <c r="B2752" s="15" t="s">
        <v>52</v>
      </c>
      <c r="C2752" s="20" t="n">
        <v>4762</v>
      </c>
      <c r="D2752" s="41" t="s">
        <v>1370</v>
      </c>
      <c r="E2752" s="18" t="s">
        <v>17</v>
      </c>
      <c r="F2752" s="18" t="n">
        <v>1</v>
      </c>
      <c r="G2752" s="42" t="n">
        <v>1050</v>
      </c>
      <c r="H2752" s="21" t="n">
        <f aca="false">+F2752*G2752</f>
        <v>1050</v>
      </c>
      <c r="I2752" s="14" t="s">
        <v>714</v>
      </c>
    </row>
    <row r="2753" customFormat="false" ht="31.8" hidden="false" customHeight="true" outlineLevel="0" collapsed="false">
      <c r="A2753" s="20" t="s">
        <v>69</v>
      </c>
      <c r="B2753" s="15" t="s">
        <v>52</v>
      </c>
      <c r="C2753" s="20" t="n">
        <v>4763</v>
      </c>
      <c r="D2753" s="41" t="s">
        <v>1371</v>
      </c>
      <c r="E2753" s="18" t="s">
        <v>17</v>
      </c>
      <c r="F2753" s="18" t="n">
        <v>1</v>
      </c>
      <c r="G2753" s="42" t="n">
        <v>495</v>
      </c>
      <c r="H2753" s="21" t="n">
        <f aca="false">+F2753*G2753</f>
        <v>495</v>
      </c>
      <c r="I2753" s="14" t="s">
        <v>714</v>
      </c>
    </row>
    <row r="2754" customFormat="false" ht="31.8" hidden="false" customHeight="true" outlineLevel="0" collapsed="false">
      <c r="A2754" s="20" t="s">
        <v>69</v>
      </c>
      <c r="B2754" s="15" t="s">
        <v>52</v>
      </c>
      <c r="C2754" s="20" t="n">
        <v>4764</v>
      </c>
      <c r="D2754" s="41" t="s">
        <v>1371</v>
      </c>
      <c r="E2754" s="18" t="s">
        <v>17</v>
      </c>
      <c r="F2754" s="18" t="n">
        <v>1</v>
      </c>
      <c r="G2754" s="42" t="n">
        <v>495</v>
      </c>
      <c r="H2754" s="21" t="n">
        <f aca="false">+F2754*G2754</f>
        <v>495</v>
      </c>
      <c r="I2754" s="14" t="s">
        <v>714</v>
      </c>
    </row>
    <row r="2755" customFormat="false" ht="31.8" hidden="false" customHeight="true" outlineLevel="0" collapsed="false">
      <c r="A2755" s="20" t="s">
        <v>51</v>
      </c>
      <c r="B2755" s="15" t="s">
        <v>52</v>
      </c>
      <c r="C2755" s="20" t="n">
        <v>4765</v>
      </c>
      <c r="D2755" s="41" t="s">
        <v>1372</v>
      </c>
      <c r="E2755" s="18" t="s">
        <v>17</v>
      </c>
      <c r="F2755" s="18" t="n">
        <v>1</v>
      </c>
      <c r="G2755" s="42" t="n">
        <v>1075</v>
      </c>
      <c r="H2755" s="21" t="n">
        <f aca="false">+F2755*G2755</f>
        <v>1075</v>
      </c>
      <c r="I2755" s="14" t="s">
        <v>714</v>
      </c>
    </row>
    <row r="2756" customFormat="false" ht="31.8" hidden="false" customHeight="true" outlineLevel="0" collapsed="false">
      <c r="A2756" s="20" t="s">
        <v>98</v>
      </c>
      <c r="B2756" s="15" t="s">
        <v>52</v>
      </c>
      <c r="C2756" s="20" t="n">
        <v>4766</v>
      </c>
      <c r="D2756" s="41" t="s">
        <v>1372</v>
      </c>
      <c r="E2756" s="18" t="s">
        <v>17</v>
      </c>
      <c r="F2756" s="18" t="n">
        <v>1</v>
      </c>
      <c r="G2756" s="42" t="n">
        <v>1075</v>
      </c>
      <c r="H2756" s="21" t="n">
        <f aca="false">+F2756*G2756</f>
        <v>1075</v>
      </c>
      <c r="I2756" s="14" t="s">
        <v>714</v>
      </c>
    </row>
    <row r="2757" customFormat="false" ht="31.8" hidden="false" customHeight="true" outlineLevel="0" collapsed="false">
      <c r="A2757" s="20" t="s">
        <v>69</v>
      </c>
      <c r="B2757" s="15" t="s">
        <v>52</v>
      </c>
      <c r="C2757" s="20" t="n">
        <v>4767</v>
      </c>
      <c r="D2757" s="41" t="s">
        <v>1373</v>
      </c>
      <c r="E2757" s="18" t="s">
        <v>17</v>
      </c>
      <c r="F2757" s="18" t="n">
        <v>1</v>
      </c>
      <c r="G2757" s="42" t="n">
        <v>1362.7</v>
      </c>
      <c r="H2757" s="21" t="n">
        <f aca="false">+F2757*G2757</f>
        <v>1362.7</v>
      </c>
      <c r="I2757" s="14" t="s">
        <v>714</v>
      </c>
    </row>
    <row r="2758" customFormat="false" ht="31.8" hidden="false" customHeight="true" outlineLevel="0" collapsed="false">
      <c r="A2758" s="20" t="s">
        <v>69</v>
      </c>
      <c r="B2758" s="15" t="s">
        <v>52</v>
      </c>
      <c r="C2758" s="20" t="n">
        <v>4768</v>
      </c>
      <c r="D2758" s="41" t="s">
        <v>1374</v>
      </c>
      <c r="E2758" s="18" t="s">
        <v>17</v>
      </c>
      <c r="F2758" s="18" t="n">
        <v>1</v>
      </c>
      <c r="G2758" s="42" t="n">
        <v>3361.32</v>
      </c>
      <c r="H2758" s="21" t="n">
        <f aca="false">+F2758*G2758</f>
        <v>3361.32</v>
      </c>
      <c r="I2758" s="14" t="s">
        <v>714</v>
      </c>
    </row>
    <row r="2759" customFormat="false" ht="31.8" hidden="false" customHeight="true" outlineLevel="0" collapsed="false">
      <c r="A2759" s="20" t="s">
        <v>98</v>
      </c>
      <c r="B2759" s="15" t="s">
        <v>52</v>
      </c>
      <c r="C2759" s="20" t="n">
        <v>4769</v>
      </c>
      <c r="D2759" s="41" t="s">
        <v>1375</v>
      </c>
      <c r="E2759" s="18" t="s">
        <v>17</v>
      </c>
      <c r="F2759" s="18" t="n">
        <v>1</v>
      </c>
      <c r="G2759" s="42" t="n">
        <v>8120</v>
      </c>
      <c r="H2759" s="21" t="n">
        <f aca="false">+F2759*G2759</f>
        <v>8120</v>
      </c>
      <c r="I2759" s="14" t="s">
        <v>714</v>
      </c>
    </row>
    <row r="2760" customFormat="false" ht="31.8" hidden="false" customHeight="true" outlineLevel="0" collapsed="false">
      <c r="A2760" s="20" t="s">
        <v>98</v>
      </c>
      <c r="B2760" s="15" t="s">
        <v>52</v>
      </c>
      <c r="C2760" s="20" t="n">
        <v>4770</v>
      </c>
      <c r="D2760" s="17" t="s">
        <v>1376</v>
      </c>
      <c r="E2760" s="14" t="s">
        <v>17</v>
      </c>
      <c r="F2760" s="14" t="n">
        <v>1</v>
      </c>
      <c r="G2760" s="42" t="n">
        <f aca="false">+H2760</f>
        <v>4200</v>
      </c>
      <c r="H2760" s="42" t="n">
        <v>4200</v>
      </c>
      <c r="I2760" s="14" t="s">
        <v>1377</v>
      </c>
    </row>
    <row r="2761" customFormat="false" ht="31.8" hidden="false" customHeight="true" outlineLevel="0" collapsed="false">
      <c r="A2761" s="20" t="s">
        <v>69</v>
      </c>
      <c r="B2761" s="15" t="s">
        <v>52</v>
      </c>
      <c r="C2761" s="20" t="n">
        <v>4771</v>
      </c>
      <c r="D2761" s="17" t="s">
        <v>1376</v>
      </c>
      <c r="E2761" s="14" t="s">
        <v>17</v>
      </c>
      <c r="F2761" s="14" t="n">
        <v>1</v>
      </c>
      <c r="G2761" s="42" t="n">
        <f aca="false">+H2761</f>
        <v>4200</v>
      </c>
      <c r="H2761" s="42" t="n">
        <v>4200</v>
      </c>
      <c r="I2761" s="14" t="s">
        <v>1377</v>
      </c>
    </row>
    <row r="2762" customFormat="false" ht="31.8" hidden="false" customHeight="true" outlineLevel="0" collapsed="false">
      <c r="A2762" s="20" t="s">
        <v>60</v>
      </c>
      <c r="B2762" s="15" t="s">
        <v>49</v>
      </c>
      <c r="C2762" s="20" t="n">
        <v>4772</v>
      </c>
      <c r="D2762" s="17" t="s">
        <v>1378</v>
      </c>
      <c r="E2762" s="14" t="s">
        <v>17</v>
      </c>
      <c r="F2762" s="14" t="n">
        <v>1</v>
      </c>
      <c r="G2762" s="44" t="n">
        <f aca="false">+H2762</f>
        <v>2515</v>
      </c>
      <c r="H2762" s="44" t="n">
        <v>2515</v>
      </c>
      <c r="I2762" s="14" t="s">
        <v>1377</v>
      </c>
    </row>
    <row r="2763" customFormat="false" ht="31.8" hidden="false" customHeight="true" outlineLevel="0" collapsed="false">
      <c r="A2763" s="20" t="s">
        <v>98</v>
      </c>
      <c r="B2763" s="15" t="s">
        <v>49</v>
      </c>
      <c r="C2763" s="20" t="n">
        <v>4773</v>
      </c>
      <c r="D2763" s="17" t="s">
        <v>1378</v>
      </c>
      <c r="E2763" s="14" t="s">
        <v>17</v>
      </c>
      <c r="F2763" s="14" t="n">
        <v>1</v>
      </c>
      <c r="G2763" s="44" t="n">
        <f aca="false">+H2763</f>
        <v>2515</v>
      </c>
      <c r="H2763" s="44" t="n">
        <v>2515</v>
      </c>
      <c r="I2763" s="14" t="s">
        <v>1377</v>
      </c>
    </row>
    <row r="2764" customFormat="false" ht="31.8" hidden="false" customHeight="true" outlineLevel="0" collapsed="false">
      <c r="A2764" s="20" t="s">
        <v>98</v>
      </c>
      <c r="B2764" s="15" t="s">
        <v>49</v>
      </c>
      <c r="C2764" s="20" t="n">
        <v>4774</v>
      </c>
      <c r="D2764" s="17" t="s">
        <v>1378</v>
      </c>
      <c r="E2764" s="14" t="s">
        <v>17</v>
      </c>
      <c r="F2764" s="14" t="n">
        <v>1</v>
      </c>
      <c r="G2764" s="44" t="n">
        <f aca="false">+H2764</f>
        <v>2515</v>
      </c>
      <c r="H2764" s="44" t="n">
        <v>2515</v>
      </c>
      <c r="I2764" s="14" t="s">
        <v>1377</v>
      </c>
    </row>
    <row r="2765" customFormat="false" ht="31.8" hidden="false" customHeight="true" outlineLevel="0" collapsed="false">
      <c r="A2765" s="20" t="s">
        <v>98</v>
      </c>
      <c r="B2765" s="15" t="s">
        <v>49</v>
      </c>
      <c r="C2765" s="20" t="n">
        <v>4775</v>
      </c>
      <c r="D2765" s="17" t="s">
        <v>1378</v>
      </c>
      <c r="E2765" s="14" t="s">
        <v>17</v>
      </c>
      <c r="F2765" s="14" t="n">
        <v>1</v>
      </c>
      <c r="G2765" s="44" t="n">
        <f aca="false">+H2765</f>
        <v>2515</v>
      </c>
      <c r="H2765" s="44" t="n">
        <v>2515</v>
      </c>
      <c r="I2765" s="14" t="s">
        <v>1377</v>
      </c>
    </row>
    <row r="2766" customFormat="false" ht="31.8" hidden="false" customHeight="true" outlineLevel="0" collapsed="false">
      <c r="A2766" s="20" t="s">
        <v>98</v>
      </c>
      <c r="B2766" s="15" t="s">
        <v>52</v>
      </c>
      <c r="C2766" s="20" t="n">
        <v>4776</v>
      </c>
      <c r="D2766" s="17" t="s">
        <v>1379</v>
      </c>
      <c r="E2766" s="14" t="s">
        <v>17</v>
      </c>
      <c r="F2766" s="14" t="n">
        <v>1</v>
      </c>
      <c r="G2766" s="42" t="n">
        <f aca="false">+H2766</f>
        <v>2150</v>
      </c>
      <c r="H2766" s="42" t="n">
        <v>2150</v>
      </c>
      <c r="I2766" s="14" t="s">
        <v>1377</v>
      </c>
    </row>
    <row r="2767" customFormat="false" ht="31.8" hidden="false" customHeight="true" outlineLevel="0" collapsed="false">
      <c r="A2767" s="20" t="s">
        <v>60</v>
      </c>
      <c r="B2767" s="15" t="s">
        <v>52</v>
      </c>
      <c r="C2767" s="20" t="n">
        <v>4777</v>
      </c>
      <c r="D2767" s="17" t="s">
        <v>1379</v>
      </c>
      <c r="E2767" s="14" t="s">
        <v>17</v>
      </c>
      <c r="F2767" s="14" t="n">
        <v>1</v>
      </c>
      <c r="G2767" s="42" t="n">
        <f aca="false">+H2767</f>
        <v>2150</v>
      </c>
      <c r="H2767" s="42" t="n">
        <v>2150</v>
      </c>
      <c r="I2767" s="14" t="s">
        <v>1377</v>
      </c>
    </row>
    <row r="2768" customFormat="false" ht="31.8" hidden="false" customHeight="true" outlineLevel="0" collapsed="false">
      <c r="A2768" s="20" t="s">
        <v>182</v>
      </c>
      <c r="B2768" s="15" t="s">
        <v>49</v>
      </c>
      <c r="C2768" s="20" t="n">
        <v>4778</v>
      </c>
      <c r="D2768" s="17" t="s">
        <v>1380</v>
      </c>
      <c r="E2768" s="14" t="s">
        <v>17</v>
      </c>
      <c r="F2768" s="14" t="n">
        <v>1</v>
      </c>
      <c r="G2768" s="44" t="n">
        <f aca="false">+H2768</f>
        <v>205</v>
      </c>
      <c r="H2768" s="44" t="n">
        <v>205</v>
      </c>
      <c r="I2768" s="14" t="s">
        <v>1377</v>
      </c>
    </row>
    <row r="2769" customFormat="false" ht="31.8" hidden="false" customHeight="true" outlineLevel="0" collapsed="false">
      <c r="A2769" s="20" t="s">
        <v>80</v>
      </c>
      <c r="B2769" s="15" t="s">
        <v>49</v>
      </c>
      <c r="C2769" s="20" t="n">
        <v>4779</v>
      </c>
      <c r="D2769" s="17" t="s">
        <v>1380</v>
      </c>
      <c r="E2769" s="14" t="s">
        <v>17</v>
      </c>
      <c r="F2769" s="14" t="n">
        <v>1</v>
      </c>
      <c r="G2769" s="44" t="n">
        <f aca="false">+H2769</f>
        <v>205</v>
      </c>
      <c r="H2769" s="44" t="n">
        <v>205</v>
      </c>
      <c r="I2769" s="14" t="s">
        <v>1377</v>
      </c>
    </row>
    <row r="2770" customFormat="false" ht="31.8" hidden="false" customHeight="true" outlineLevel="0" collapsed="false">
      <c r="A2770" s="20" t="s">
        <v>834</v>
      </c>
      <c r="B2770" s="15" t="s">
        <v>49</v>
      </c>
      <c r="C2770" s="20" t="n">
        <v>4780</v>
      </c>
      <c r="D2770" s="17" t="s">
        <v>1380</v>
      </c>
      <c r="E2770" s="14" t="s">
        <v>17</v>
      </c>
      <c r="F2770" s="14" t="n">
        <v>1</v>
      </c>
      <c r="G2770" s="44" t="n">
        <f aca="false">+H2770</f>
        <v>205</v>
      </c>
      <c r="H2770" s="44" t="n">
        <v>205</v>
      </c>
      <c r="I2770" s="14" t="s">
        <v>1377</v>
      </c>
    </row>
    <row r="2771" customFormat="false" ht="31.8" hidden="false" customHeight="true" outlineLevel="0" collapsed="false">
      <c r="A2771" s="20" t="s">
        <v>60</v>
      </c>
      <c r="B2771" s="15" t="s">
        <v>49</v>
      </c>
      <c r="C2771" s="20" t="n">
        <v>4781</v>
      </c>
      <c r="D2771" s="17" t="s">
        <v>1380</v>
      </c>
      <c r="E2771" s="14" t="s">
        <v>17</v>
      </c>
      <c r="F2771" s="14" t="n">
        <v>1</v>
      </c>
      <c r="G2771" s="44" t="n">
        <f aca="false">+H2771</f>
        <v>205</v>
      </c>
      <c r="H2771" s="44" t="n">
        <v>205</v>
      </c>
      <c r="I2771" s="14" t="s">
        <v>1377</v>
      </c>
    </row>
    <row r="2772" customFormat="false" ht="31.8" hidden="false" customHeight="true" outlineLevel="0" collapsed="false">
      <c r="A2772" s="20" t="s">
        <v>135</v>
      </c>
      <c r="B2772" s="15" t="s">
        <v>49</v>
      </c>
      <c r="C2772" s="20" t="n">
        <v>4782</v>
      </c>
      <c r="D2772" s="17" t="s">
        <v>1380</v>
      </c>
      <c r="E2772" s="14" t="s">
        <v>17</v>
      </c>
      <c r="F2772" s="14" t="n">
        <v>1</v>
      </c>
      <c r="G2772" s="44" t="n">
        <f aca="false">+H2772</f>
        <v>205</v>
      </c>
      <c r="H2772" s="44" t="n">
        <v>205</v>
      </c>
      <c r="I2772" s="14" t="s">
        <v>1377</v>
      </c>
    </row>
    <row r="2773" customFormat="false" ht="31.8" hidden="false" customHeight="true" outlineLevel="0" collapsed="false">
      <c r="A2773" s="20" t="s">
        <v>55</v>
      </c>
      <c r="B2773" s="15" t="s">
        <v>49</v>
      </c>
      <c r="C2773" s="20" t="n">
        <v>4783</v>
      </c>
      <c r="D2773" s="17" t="s">
        <v>1380</v>
      </c>
      <c r="E2773" s="14" t="s">
        <v>17</v>
      </c>
      <c r="F2773" s="14" t="n">
        <v>1</v>
      </c>
      <c r="G2773" s="44" t="n">
        <f aca="false">+H2773</f>
        <v>205</v>
      </c>
      <c r="H2773" s="44" t="n">
        <v>205</v>
      </c>
      <c r="I2773" s="14" t="s">
        <v>1377</v>
      </c>
    </row>
    <row r="2774" customFormat="false" ht="31.8" hidden="false" customHeight="true" outlineLevel="0" collapsed="false">
      <c r="A2774" s="20" t="s">
        <v>55</v>
      </c>
      <c r="B2774" s="15" t="s">
        <v>49</v>
      </c>
      <c r="C2774" s="20" t="n">
        <v>4784</v>
      </c>
      <c r="D2774" s="17" t="s">
        <v>1380</v>
      </c>
      <c r="E2774" s="14" t="s">
        <v>17</v>
      </c>
      <c r="F2774" s="14" t="n">
        <v>1</v>
      </c>
      <c r="G2774" s="44" t="n">
        <f aca="false">+H2774</f>
        <v>205</v>
      </c>
      <c r="H2774" s="44" t="n">
        <v>205</v>
      </c>
      <c r="I2774" s="14" t="s">
        <v>1377</v>
      </c>
    </row>
    <row r="2775" customFormat="false" ht="31.8" hidden="false" customHeight="true" outlineLevel="0" collapsed="false">
      <c r="A2775" s="20" t="s">
        <v>59</v>
      </c>
      <c r="B2775" s="15" t="s">
        <v>49</v>
      </c>
      <c r="C2775" s="20" t="n">
        <v>4785</v>
      </c>
      <c r="D2775" s="17" t="s">
        <v>1380</v>
      </c>
      <c r="E2775" s="14" t="s">
        <v>17</v>
      </c>
      <c r="F2775" s="14" t="n">
        <v>1</v>
      </c>
      <c r="G2775" s="44" t="n">
        <f aca="false">+H2775</f>
        <v>205</v>
      </c>
      <c r="H2775" s="44" t="n">
        <v>205</v>
      </c>
      <c r="I2775" s="14" t="s">
        <v>1377</v>
      </c>
    </row>
    <row r="2776" customFormat="false" ht="31.8" hidden="false" customHeight="true" outlineLevel="0" collapsed="false">
      <c r="A2776" s="20" t="s">
        <v>98</v>
      </c>
      <c r="B2776" s="15" t="s">
        <v>49</v>
      </c>
      <c r="C2776" s="20" t="n">
        <v>4786</v>
      </c>
      <c r="D2776" s="17" t="s">
        <v>1380</v>
      </c>
      <c r="E2776" s="14" t="s">
        <v>17</v>
      </c>
      <c r="F2776" s="14" t="n">
        <v>1</v>
      </c>
      <c r="G2776" s="44" t="n">
        <f aca="false">+H2776</f>
        <v>205</v>
      </c>
      <c r="H2776" s="44" t="n">
        <v>205</v>
      </c>
      <c r="I2776" s="14" t="s">
        <v>1377</v>
      </c>
    </row>
    <row r="2777" customFormat="false" ht="31.8" hidden="false" customHeight="true" outlineLevel="0" collapsed="false">
      <c r="A2777" s="20" t="s">
        <v>98</v>
      </c>
      <c r="B2777" s="15" t="s">
        <v>49</v>
      </c>
      <c r="C2777" s="20" t="n">
        <v>4787</v>
      </c>
      <c r="D2777" s="17" t="s">
        <v>1380</v>
      </c>
      <c r="E2777" s="14" t="s">
        <v>17</v>
      </c>
      <c r="F2777" s="14" t="n">
        <v>1</v>
      </c>
      <c r="G2777" s="44" t="n">
        <f aca="false">+H2777</f>
        <v>205</v>
      </c>
      <c r="H2777" s="44" t="n">
        <v>205</v>
      </c>
      <c r="I2777" s="14" t="s">
        <v>1377</v>
      </c>
    </row>
    <row r="2778" customFormat="false" ht="31.8" hidden="false" customHeight="true" outlineLevel="0" collapsed="false">
      <c r="A2778" s="20" t="s">
        <v>60</v>
      </c>
      <c r="B2778" s="15" t="s">
        <v>52</v>
      </c>
      <c r="C2778" s="20" t="n">
        <v>4788</v>
      </c>
      <c r="D2778" s="17" t="s">
        <v>1381</v>
      </c>
      <c r="E2778" s="14" t="s">
        <v>17</v>
      </c>
      <c r="F2778" s="14" t="n">
        <v>1</v>
      </c>
      <c r="G2778" s="42" t="n">
        <f aca="false">+H2778</f>
        <v>325</v>
      </c>
      <c r="H2778" s="42" t="n">
        <v>325</v>
      </c>
      <c r="I2778" s="14" t="s">
        <v>1377</v>
      </c>
    </row>
    <row r="2779" customFormat="false" ht="31.8" hidden="false" customHeight="true" outlineLevel="0" collapsed="false">
      <c r="A2779" s="20" t="s">
        <v>98</v>
      </c>
      <c r="B2779" s="15" t="s">
        <v>52</v>
      </c>
      <c r="C2779" s="20" t="n">
        <v>4789</v>
      </c>
      <c r="D2779" s="17" t="s">
        <v>1381</v>
      </c>
      <c r="E2779" s="14" t="s">
        <v>17</v>
      </c>
      <c r="F2779" s="14" t="n">
        <v>1</v>
      </c>
      <c r="G2779" s="42" t="n">
        <f aca="false">+H2779</f>
        <v>325</v>
      </c>
      <c r="H2779" s="42" t="n">
        <v>325</v>
      </c>
      <c r="I2779" s="14" t="s">
        <v>1377</v>
      </c>
    </row>
    <row r="2780" customFormat="false" ht="31.8" hidden="false" customHeight="true" outlineLevel="0" collapsed="false">
      <c r="A2780" s="20" t="s">
        <v>60</v>
      </c>
      <c r="B2780" s="15" t="s">
        <v>52</v>
      </c>
      <c r="C2780" s="20" t="n">
        <v>4790</v>
      </c>
      <c r="D2780" s="17" t="s">
        <v>1382</v>
      </c>
      <c r="E2780" s="14" t="s">
        <v>17</v>
      </c>
      <c r="F2780" s="14" t="n">
        <v>1</v>
      </c>
      <c r="G2780" s="42" t="n">
        <f aca="false">+H2780</f>
        <v>245</v>
      </c>
      <c r="H2780" s="42" t="n">
        <v>245</v>
      </c>
      <c r="I2780" s="14" t="s">
        <v>1377</v>
      </c>
    </row>
    <row r="2781" customFormat="false" ht="31.8" hidden="false" customHeight="true" outlineLevel="0" collapsed="false">
      <c r="A2781" s="20" t="s">
        <v>60</v>
      </c>
      <c r="B2781" s="15" t="s">
        <v>52</v>
      </c>
      <c r="C2781" s="20" t="n">
        <v>4791</v>
      </c>
      <c r="D2781" s="17" t="s">
        <v>1382</v>
      </c>
      <c r="E2781" s="14" t="s">
        <v>17</v>
      </c>
      <c r="F2781" s="14" t="n">
        <v>1</v>
      </c>
      <c r="G2781" s="42" t="n">
        <f aca="false">+H2781</f>
        <v>245</v>
      </c>
      <c r="H2781" s="42" t="n">
        <v>245</v>
      </c>
      <c r="I2781" s="14" t="s">
        <v>1377</v>
      </c>
    </row>
    <row r="2782" customFormat="false" ht="31.8" hidden="false" customHeight="true" outlineLevel="0" collapsed="false">
      <c r="A2782" s="20" t="s">
        <v>60</v>
      </c>
      <c r="B2782" s="15" t="s">
        <v>52</v>
      </c>
      <c r="C2782" s="20" t="n">
        <v>4792</v>
      </c>
      <c r="D2782" s="17" t="s">
        <v>1382</v>
      </c>
      <c r="E2782" s="14" t="s">
        <v>17</v>
      </c>
      <c r="F2782" s="14" t="n">
        <v>1</v>
      </c>
      <c r="G2782" s="42" t="n">
        <f aca="false">+H2782</f>
        <v>245</v>
      </c>
      <c r="H2782" s="42" t="n">
        <v>245</v>
      </c>
      <c r="I2782" s="14" t="s">
        <v>1377</v>
      </c>
    </row>
    <row r="2783" customFormat="false" ht="31.8" hidden="false" customHeight="true" outlineLevel="0" collapsed="false">
      <c r="A2783" s="20" t="s">
        <v>98</v>
      </c>
      <c r="B2783" s="15" t="s">
        <v>52</v>
      </c>
      <c r="C2783" s="20" t="n">
        <v>4793</v>
      </c>
      <c r="D2783" s="17" t="s">
        <v>1382</v>
      </c>
      <c r="E2783" s="14" t="s">
        <v>17</v>
      </c>
      <c r="F2783" s="14" t="n">
        <v>1</v>
      </c>
      <c r="G2783" s="42" t="n">
        <f aca="false">+H2783</f>
        <v>245</v>
      </c>
      <c r="H2783" s="42" t="n">
        <v>245</v>
      </c>
      <c r="I2783" s="14" t="s">
        <v>1377</v>
      </c>
    </row>
    <row r="2784" customFormat="false" ht="31.8" hidden="false" customHeight="true" outlineLevel="0" collapsed="false">
      <c r="A2784" s="20" t="s">
        <v>60</v>
      </c>
      <c r="B2784" s="15" t="s">
        <v>52</v>
      </c>
      <c r="C2784" s="20" t="n">
        <v>4794</v>
      </c>
      <c r="D2784" s="17" t="s">
        <v>1382</v>
      </c>
      <c r="E2784" s="14" t="s">
        <v>17</v>
      </c>
      <c r="F2784" s="14" t="n">
        <v>1</v>
      </c>
      <c r="G2784" s="42" t="n">
        <f aca="false">+H2784</f>
        <v>245</v>
      </c>
      <c r="H2784" s="42" t="n">
        <v>245</v>
      </c>
      <c r="I2784" s="14" t="s">
        <v>1377</v>
      </c>
    </row>
    <row r="2785" customFormat="false" ht="31.8" hidden="false" customHeight="true" outlineLevel="0" collapsed="false">
      <c r="A2785" s="20" t="s">
        <v>60</v>
      </c>
      <c r="B2785" s="15" t="s">
        <v>52</v>
      </c>
      <c r="C2785" s="20" t="n">
        <v>4795</v>
      </c>
      <c r="D2785" s="17" t="s">
        <v>1382</v>
      </c>
      <c r="E2785" s="14" t="s">
        <v>17</v>
      </c>
      <c r="F2785" s="14" t="n">
        <v>1</v>
      </c>
      <c r="G2785" s="42" t="n">
        <f aca="false">+H2785</f>
        <v>245</v>
      </c>
      <c r="H2785" s="42" t="n">
        <v>245</v>
      </c>
      <c r="I2785" s="14" t="s">
        <v>1377</v>
      </c>
    </row>
    <row r="2786" customFormat="false" ht="31.8" hidden="false" customHeight="true" outlineLevel="0" collapsed="false">
      <c r="A2786" s="20" t="s">
        <v>60</v>
      </c>
      <c r="B2786" s="15" t="s">
        <v>52</v>
      </c>
      <c r="C2786" s="20" t="n">
        <v>4796</v>
      </c>
      <c r="D2786" s="17" t="s">
        <v>1382</v>
      </c>
      <c r="E2786" s="14" t="s">
        <v>17</v>
      </c>
      <c r="F2786" s="14" t="n">
        <v>1</v>
      </c>
      <c r="G2786" s="42" t="n">
        <f aca="false">+H2786</f>
        <v>245</v>
      </c>
      <c r="H2786" s="42" t="n">
        <v>245</v>
      </c>
      <c r="I2786" s="14" t="s">
        <v>1377</v>
      </c>
    </row>
    <row r="2787" customFormat="false" ht="31.8" hidden="false" customHeight="true" outlineLevel="0" collapsed="false">
      <c r="A2787" s="20" t="s">
        <v>60</v>
      </c>
      <c r="B2787" s="15" t="s">
        <v>52</v>
      </c>
      <c r="C2787" s="20" t="n">
        <v>4797</v>
      </c>
      <c r="D2787" s="17" t="s">
        <v>1382</v>
      </c>
      <c r="E2787" s="14" t="s">
        <v>17</v>
      </c>
      <c r="F2787" s="14" t="n">
        <v>1</v>
      </c>
      <c r="G2787" s="42" t="n">
        <f aca="false">+H2787</f>
        <v>245</v>
      </c>
      <c r="H2787" s="42" t="n">
        <v>245</v>
      </c>
      <c r="I2787" s="14" t="s">
        <v>1377</v>
      </c>
    </row>
    <row r="2788" customFormat="false" ht="31.8" hidden="false" customHeight="true" outlineLevel="0" collapsed="false">
      <c r="A2788" s="20" t="s">
        <v>60</v>
      </c>
      <c r="B2788" s="15" t="s">
        <v>52</v>
      </c>
      <c r="C2788" s="20" t="n">
        <v>4798</v>
      </c>
      <c r="D2788" s="17" t="s">
        <v>1383</v>
      </c>
      <c r="E2788" s="14" t="s">
        <v>17</v>
      </c>
      <c r="F2788" s="14" t="n">
        <v>1</v>
      </c>
      <c r="G2788" s="42" t="n">
        <f aca="false">+H2788</f>
        <v>230</v>
      </c>
      <c r="H2788" s="42" t="n">
        <v>230</v>
      </c>
      <c r="I2788" s="14" t="s">
        <v>1377</v>
      </c>
    </row>
    <row r="2789" customFormat="false" ht="31.8" hidden="false" customHeight="true" outlineLevel="0" collapsed="false">
      <c r="A2789" s="20" t="s">
        <v>69</v>
      </c>
      <c r="B2789" s="15" t="s">
        <v>52</v>
      </c>
      <c r="C2789" s="20" t="n">
        <v>4799</v>
      </c>
      <c r="D2789" s="17" t="s">
        <v>1383</v>
      </c>
      <c r="E2789" s="14" t="s">
        <v>17</v>
      </c>
      <c r="F2789" s="14" t="n">
        <v>1</v>
      </c>
      <c r="G2789" s="42" t="n">
        <f aca="false">+H2789</f>
        <v>230</v>
      </c>
      <c r="H2789" s="42" t="n">
        <v>230</v>
      </c>
      <c r="I2789" s="14" t="s">
        <v>1377</v>
      </c>
    </row>
    <row r="2790" customFormat="false" ht="31.8" hidden="false" customHeight="true" outlineLevel="0" collapsed="false">
      <c r="A2790" s="20" t="s">
        <v>834</v>
      </c>
      <c r="B2790" s="15" t="s">
        <v>52</v>
      </c>
      <c r="C2790" s="20" t="n">
        <v>4800</v>
      </c>
      <c r="D2790" s="17" t="s">
        <v>1383</v>
      </c>
      <c r="E2790" s="14" t="s">
        <v>17</v>
      </c>
      <c r="F2790" s="14" t="n">
        <v>1</v>
      </c>
      <c r="G2790" s="42" t="n">
        <f aca="false">+H2790</f>
        <v>230</v>
      </c>
      <c r="H2790" s="42" t="n">
        <v>230</v>
      </c>
      <c r="I2790" s="14" t="s">
        <v>1377</v>
      </c>
    </row>
    <row r="2791" customFormat="false" ht="31.8" hidden="false" customHeight="true" outlineLevel="0" collapsed="false">
      <c r="A2791" s="20" t="s">
        <v>55</v>
      </c>
      <c r="B2791" s="15" t="s">
        <v>52</v>
      </c>
      <c r="C2791" s="20" t="n">
        <v>4801</v>
      </c>
      <c r="D2791" s="17" t="s">
        <v>1383</v>
      </c>
      <c r="E2791" s="14" t="s">
        <v>17</v>
      </c>
      <c r="F2791" s="14" t="n">
        <v>1</v>
      </c>
      <c r="G2791" s="42" t="n">
        <f aca="false">+H2791</f>
        <v>230</v>
      </c>
      <c r="H2791" s="42" t="n">
        <v>230</v>
      </c>
      <c r="I2791" s="14" t="s">
        <v>1377</v>
      </c>
    </row>
    <row r="2792" customFormat="false" ht="31.8" hidden="false" customHeight="true" outlineLevel="0" collapsed="false">
      <c r="A2792" s="20" t="s">
        <v>834</v>
      </c>
      <c r="B2792" s="15" t="s">
        <v>52</v>
      </c>
      <c r="C2792" s="20" t="n">
        <v>4802</v>
      </c>
      <c r="D2792" s="17" t="s">
        <v>1383</v>
      </c>
      <c r="E2792" s="14" t="s">
        <v>17</v>
      </c>
      <c r="F2792" s="14" t="n">
        <v>1</v>
      </c>
      <c r="G2792" s="42" t="n">
        <f aca="false">+H2792</f>
        <v>230</v>
      </c>
      <c r="H2792" s="42" t="n">
        <v>230</v>
      </c>
      <c r="I2792" s="14" t="s">
        <v>1377</v>
      </c>
    </row>
    <row r="2793" customFormat="false" ht="31.8" hidden="false" customHeight="true" outlineLevel="0" collapsed="false">
      <c r="A2793" s="20" t="s">
        <v>119</v>
      </c>
      <c r="B2793" s="15" t="s">
        <v>52</v>
      </c>
      <c r="C2793" s="20" t="n">
        <v>4803</v>
      </c>
      <c r="D2793" s="17" t="s">
        <v>1383</v>
      </c>
      <c r="E2793" s="14" t="s">
        <v>17</v>
      </c>
      <c r="F2793" s="14" t="n">
        <v>1</v>
      </c>
      <c r="G2793" s="42" t="n">
        <f aca="false">+H2793</f>
        <v>230</v>
      </c>
      <c r="H2793" s="42" t="n">
        <v>230</v>
      </c>
      <c r="I2793" s="14" t="s">
        <v>1377</v>
      </c>
    </row>
    <row r="2794" customFormat="false" ht="31.8" hidden="false" customHeight="true" outlineLevel="0" collapsed="false">
      <c r="A2794" s="20" t="s">
        <v>60</v>
      </c>
      <c r="B2794" s="15" t="s">
        <v>52</v>
      </c>
      <c r="C2794" s="20" t="n">
        <v>4804</v>
      </c>
      <c r="D2794" s="17" t="s">
        <v>1383</v>
      </c>
      <c r="E2794" s="14" t="s">
        <v>17</v>
      </c>
      <c r="F2794" s="14" t="n">
        <v>1</v>
      </c>
      <c r="G2794" s="42" t="n">
        <f aca="false">+H2794</f>
        <v>230</v>
      </c>
      <c r="H2794" s="42" t="n">
        <v>230</v>
      </c>
      <c r="I2794" s="14" t="s">
        <v>1377</v>
      </c>
    </row>
    <row r="2795" customFormat="false" ht="31.8" hidden="false" customHeight="true" outlineLevel="0" collapsed="false">
      <c r="A2795" s="20" t="s">
        <v>60</v>
      </c>
      <c r="B2795" s="15" t="s">
        <v>52</v>
      </c>
      <c r="C2795" s="20" t="n">
        <v>4805</v>
      </c>
      <c r="D2795" s="17" t="s">
        <v>1383</v>
      </c>
      <c r="E2795" s="14" t="s">
        <v>17</v>
      </c>
      <c r="F2795" s="14" t="n">
        <v>1</v>
      </c>
      <c r="G2795" s="42" t="n">
        <f aca="false">+H2795</f>
        <v>230</v>
      </c>
      <c r="H2795" s="42" t="n">
        <v>230</v>
      </c>
      <c r="I2795" s="14" t="s">
        <v>1377</v>
      </c>
    </row>
    <row r="2796" customFormat="false" ht="31.8" hidden="false" customHeight="true" outlineLevel="0" collapsed="false">
      <c r="A2796" s="20" t="s">
        <v>322</v>
      </c>
      <c r="B2796" s="15" t="s">
        <v>52</v>
      </c>
      <c r="C2796" s="20" t="n">
        <v>4806</v>
      </c>
      <c r="D2796" s="17" t="s">
        <v>1383</v>
      </c>
      <c r="E2796" s="14" t="s">
        <v>17</v>
      </c>
      <c r="F2796" s="14" t="n">
        <v>1</v>
      </c>
      <c r="G2796" s="42" t="n">
        <f aca="false">+H2796</f>
        <v>230</v>
      </c>
      <c r="H2796" s="42" t="n">
        <v>230</v>
      </c>
      <c r="I2796" s="14" t="s">
        <v>1377</v>
      </c>
    </row>
    <row r="2797" customFormat="false" ht="31.8" hidden="false" customHeight="true" outlineLevel="0" collapsed="false">
      <c r="A2797" s="20" t="s">
        <v>60</v>
      </c>
      <c r="B2797" s="15" t="s">
        <v>52</v>
      </c>
      <c r="C2797" s="20" t="n">
        <v>4807</v>
      </c>
      <c r="D2797" s="17" t="s">
        <v>1383</v>
      </c>
      <c r="E2797" s="14" t="s">
        <v>17</v>
      </c>
      <c r="F2797" s="14" t="n">
        <v>1</v>
      </c>
      <c r="G2797" s="42" t="n">
        <f aca="false">+H2797</f>
        <v>230</v>
      </c>
      <c r="H2797" s="42" t="n">
        <v>230</v>
      </c>
      <c r="I2797" s="14" t="s">
        <v>1377</v>
      </c>
    </row>
    <row r="2798" customFormat="false" ht="31.8" hidden="false" customHeight="true" outlineLevel="0" collapsed="false">
      <c r="A2798" s="20" t="s">
        <v>60</v>
      </c>
      <c r="B2798" s="15" t="s">
        <v>52</v>
      </c>
      <c r="C2798" s="20" t="n">
        <v>4808</v>
      </c>
      <c r="D2798" s="17" t="s">
        <v>1383</v>
      </c>
      <c r="E2798" s="14" t="s">
        <v>17</v>
      </c>
      <c r="F2798" s="14" t="n">
        <v>1</v>
      </c>
      <c r="G2798" s="42" t="n">
        <f aca="false">+H2798</f>
        <v>230</v>
      </c>
      <c r="H2798" s="42" t="n">
        <v>230</v>
      </c>
      <c r="I2798" s="14" t="s">
        <v>1377</v>
      </c>
    </row>
    <row r="2799" customFormat="false" ht="31.8" hidden="false" customHeight="true" outlineLevel="0" collapsed="false">
      <c r="A2799" s="20" t="s">
        <v>69</v>
      </c>
      <c r="B2799" s="15" t="s">
        <v>52</v>
      </c>
      <c r="C2799" s="20" t="n">
        <v>4809</v>
      </c>
      <c r="D2799" s="17" t="s">
        <v>1383</v>
      </c>
      <c r="E2799" s="14" t="s">
        <v>17</v>
      </c>
      <c r="F2799" s="14" t="n">
        <v>1</v>
      </c>
      <c r="G2799" s="42" t="n">
        <f aca="false">+H2799</f>
        <v>230</v>
      </c>
      <c r="H2799" s="42" t="n">
        <v>230</v>
      </c>
      <c r="I2799" s="14" t="s">
        <v>1377</v>
      </c>
    </row>
    <row r="2800" customFormat="false" ht="31.8" hidden="false" customHeight="true" outlineLevel="0" collapsed="false">
      <c r="A2800" s="20" t="s">
        <v>834</v>
      </c>
      <c r="B2800" s="15" t="s">
        <v>52</v>
      </c>
      <c r="C2800" s="20" t="n">
        <v>4810</v>
      </c>
      <c r="D2800" s="17" t="s">
        <v>1384</v>
      </c>
      <c r="E2800" s="14" t="s">
        <v>17</v>
      </c>
      <c r="F2800" s="14" t="n">
        <v>1</v>
      </c>
      <c r="G2800" s="42" t="n">
        <f aca="false">+H2800</f>
        <v>245</v>
      </c>
      <c r="H2800" s="42" t="n">
        <v>245</v>
      </c>
      <c r="I2800" s="14" t="s">
        <v>1377</v>
      </c>
    </row>
    <row r="2801" customFormat="false" ht="31.8" hidden="false" customHeight="true" outlineLevel="0" collapsed="false">
      <c r="A2801" s="20" t="s">
        <v>60</v>
      </c>
      <c r="B2801" s="15" t="s">
        <v>52</v>
      </c>
      <c r="C2801" s="20" t="n">
        <v>4811</v>
      </c>
      <c r="D2801" s="17" t="s">
        <v>1384</v>
      </c>
      <c r="E2801" s="14" t="s">
        <v>17</v>
      </c>
      <c r="F2801" s="14" t="n">
        <v>1</v>
      </c>
      <c r="G2801" s="42" t="n">
        <f aca="false">+H2801</f>
        <v>245</v>
      </c>
      <c r="H2801" s="42" t="n">
        <v>245</v>
      </c>
      <c r="I2801" s="14" t="s">
        <v>1377</v>
      </c>
    </row>
    <row r="2802" customFormat="false" ht="31.8" hidden="false" customHeight="true" outlineLevel="0" collapsed="false">
      <c r="A2802" s="20" t="s">
        <v>98</v>
      </c>
      <c r="B2802" s="15" t="s">
        <v>52</v>
      </c>
      <c r="C2802" s="20" t="n">
        <v>4812</v>
      </c>
      <c r="D2802" s="17" t="s">
        <v>1385</v>
      </c>
      <c r="E2802" s="14" t="s">
        <v>17</v>
      </c>
      <c r="F2802" s="14" t="n">
        <v>1</v>
      </c>
      <c r="G2802" s="42" t="n">
        <f aca="false">+H2802</f>
        <v>210</v>
      </c>
      <c r="H2802" s="42" t="n">
        <v>210</v>
      </c>
      <c r="I2802" s="14" t="s">
        <v>1377</v>
      </c>
    </row>
    <row r="2803" customFormat="false" ht="31.8" hidden="false" customHeight="true" outlineLevel="0" collapsed="false">
      <c r="A2803" s="20" t="s">
        <v>60</v>
      </c>
      <c r="B2803" s="15" t="s">
        <v>52</v>
      </c>
      <c r="C2803" s="20" t="n">
        <v>4813</v>
      </c>
      <c r="D2803" s="17" t="s">
        <v>1385</v>
      </c>
      <c r="E2803" s="14" t="s">
        <v>17</v>
      </c>
      <c r="F2803" s="14" t="n">
        <v>1</v>
      </c>
      <c r="G2803" s="42" t="n">
        <f aca="false">+H2803</f>
        <v>210</v>
      </c>
      <c r="H2803" s="42" t="n">
        <v>210</v>
      </c>
      <c r="I2803" s="14" t="s">
        <v>1377</v>
      </c>
    </row>
    <row r="2804" customFormat="false" ht="31.8" hidden="false" customHeight="true" outlineLevel="0" collapsed="false">
      <c r="A2804" s="20" t="s">
        <v>60</v>
      </c>
      <c r="B2804" s="15" t="s">
        <v>52</v>
      </c>
      <c r="C2804" s="20" t="n">
        <v>4814</v>
      </c>
      <c r="D2804" s="17" t="s">
        <v>1386</v>
      </c>
      <c r="E2804" s="14" t="s">
        <v>17</v>
      </c>
      <c r="F2804" s="14" t="n">
        <v>1</v>
      </c>
      <c r="G2804" s="42" t="n">
        <f aca="false">+H2804</f>
        <v>1220</v>
      </c>
      <c r="H2804" s="42" t="n">
        <v>1220</v>
      </c>
      <c r="I2804" s="14" t="s">
        <v>1377</v>
      </c>
    </row>
    <row r="2805" customFormat="false" ht="31.8" hidden="false" customHeight="true" outlineLevel="0" collapsed="false">
      <c r="A2805" s="20" t="s">
        <v>60</v>
      </c>
      <c r="B2805" s="15" t="s">
        <v>52</v>
      </c>
      <c r="C2805" s="20" t="n">
        <v>4815</v>
      </c>
      <c r="D2805" s="17" t="s">
        <v>1386</v>
      </c>
      <c r="E2805" s="14" t="s">
        <v>17</v>
      </c>
      <c r="F2805" s="14" t="n">
        <v>1</v>
      </c>
      <c r="G2805" s="42" t="n">
        <f aca="false">+H2805</f>
        <v>1220</v>
      </c>
      <c r="H2805" s="42" t="n">
        <v>1220</v>
      </c>
      <c r="I2805" s="14" t="s">
        <v>1377</v>
      </c>
    </row>
    <row r="2806" customFormat="false" ht="31.8" hidden="false" customHeight="true" outlineLevel="0" collapsed="false">
      <c r="A2806" s="20" t="s">
        <v>55</v>
      </c>
      <c r="B2806" s="15" t="s">
        <v>52</v>
      </c>
      <c r="C2806" s="20" t="n">
        <v>4816</v>
      </c>
      <c r="D2806" s="17" t="s">
        <v>1387</v>
      </c>
      <c r="E2806" s="14" t="s">
        <v>17</v>
      </c>
      <c r="F2806" s="14" t="n">
        <v>1</v>
      </c>
      <c r="G2806" s="42" t="n">
        <f aca="false">+H2806</f>
        <v>1500</v>
      </c>
      <c r="H2806" s="42" t="n">
        <v>1500</v>
      </c>
      <c r="I2806" s="14" t="s">
        <v>1377</v>
      </c>
    </row>
    <row r="2807" customFormat="false" ht="31.8" hidden="false" customHeight="true" outlineLevel="0" collapsed="false">
      <c r="A2807" s="20" t="s">
        <v>60</v>
      </c>
      <c r="B2807" s="15" t="s">
        <v>52</v>
      </c>
      <c r="C2807" s="20" t="n">
        <v>4817</v>
      </c>
      <c r="D2807" s="17" t="s">
        <v>1387</v>
      </c>
      <c r="E2807" s="14" t="s">
        <v>17</v>
      </c>
      <c r="F2807" s="14" t="n">
        <v>1</v>
      </c>
      <c r="G2807" s="42" t="n">
        <f aca="false">+H2807</f>
        <v>1500</v>
      </c>
      <c r="H2807" s="42" t="n">
        <v>1500</v>
      </c>
      <c r="I2807" s="14" t="s">
        <v>1377</v>
      </c>
    </row>
    <row r="2808" customFormat="false" ht="31.8" hidden="false" customHeight="true" outlineLevel="0" collapsed="false">
      <c r="A2808" s="20" t="s">
        <v>98</v>
      </c>
      <c r="B2808" s="15" t="s">
        <v>52</v>
      </c>
      <c r="C2808" s="20" t="n">
        <v>4818</v>
      </c>
      <c r="D2808" s="17" t="s">
        <v>1387</v>
      </c>
      <c r="E2808" s="14" t="s">
        <v>17</v>
      </c>
      <c r="F2808" s="14" t="n">
        <v>1</v>
      </c>
      <c r="G2808" s="42" t="n">
        <f aca="false">+H2808</f>
        <v>1500</v>
      </c>
      <c r="H2808" s="42" t="n">
        <v>1500</v>
      </c>
      <c r="I2808" s="14" t="s">
        <v>1377</v>
      </c>
    </row>
    <row r="2809" customFormat="false" ht="31.8" hidden="false" customHeight="true" outlineLevel="0" collapsed="false">
      <c r="A2809" s="20" t="s">
        <v>60</v>
      </c>
      <c r="B2809" s="15" t="s">
        <v>52</v>
      </c>
      <c r="C2809" s="20" t="n">
        <v>4819</v>
      </c>
      <c r="D2809" s="17" t="s">
        <v>1388</v>
      </c>
      <c r="E2809" s="14" t="s">
        <v>17</v>
      </c>
      <c r="F2809" s="14" t="n">
        <v>1</v>
      </c>
      <c r="G2809" s="42" t="n">
        <f aca="false">+H2809</f>
        <v>9450</v>
      </c>
      <c r="H2809" s="42" t="n">
        <v>9450</v>
      </c>
      <c r="I2809" s="14" t="s">
        <v>1377</v>
      </c>
    </row>
    <row r="2810" customFormat="false" ht="31.8" hidden="false" customHeight="true" outlineLevel="0" collapsed="false">
      <c r="A2810" s="20" t="s">
        <v>119</v>
      </c>
      <c r="B2810" s="15" t="s">
        <v>52</v>
      </c>
      <c r="C2810" s="20" t="n">
        <v>4820</v>
      </c>
      <c r="D2810" s="17" t="s">
        <v>1388</v>
      </c>
      <c r="E2810" s="14" t="s">
        <v>17</v>
      </c>
      <c r="F2810" s="14" t="n">
        <v>1</v>
      </c>
      <c r="G2810" s="42" t="n">
        <f aca="false">+H2810</f>
        <v>9450</v>
      </c>
      <c r="H2810" s="42" t="n">
        <v>9450</v>
      </c>
      <c r="I2810" s="14" t="s">
        <v>1377</v>
      </c>
    </row>
    <row r="2811" customFormat="false" ht="31.8" hidden="false" customHeight="true" outlineLevel="0" collapsed="false">
      <c r="A2811" s="20" t="s">
        <v>98</v>
      </c>
      <c r="B2811" s="15" t="s">
        <v>52</v>
      </c>
      <c r="C2811" s="20" t="n">
        <v>4821</v>
      </c>
      <c r="D2811" s="17" t="s">
        <v>1388</v>
      </c>
      <c r="E2811" s="14" t="s">
        <v>17</v>
      </c>
      <c r="F2811" s="14" t="n">
        <v>1</v>
      </c>
      <c r="G2811" s="42" t="n">
        <f aca="false">+H2811</f>
        <v>9450</v>
      </c>
      <c r="H2811" s="42" t="n">
        <v>9450</v>
      </c>
      <c r="I2811" s="14" t="s">
        <v>1377</v>
      </c>
    </row>
    <row r="2812" customFormat="false" ht="31.8" hidden="false" customHeight="true" outlineLevel="0" collapsed="false">
      <c r="A2812" s="20" t="s">
        <v>60</v>
      </c>
      <c r="B2812" s="15" t="s">
        <v>52</v>
      </c>
      <c r="C2812" s="20" t="n">
        <v>4822</v>
      </c>
      <c r="D2812" s="17" t="s">
        <v>1388</v>
      </c>
      <c r="E2812" s="14" t="s">
        <v>17</v>
      </c>
      <c r="F2812" s="14" t="n">
        <v>1</v>
      </c>
      <c r="G2812" s="42" t="n">
        <f aca="false">+H2812</f>
        <v>7350</v>
      </c>
      <c r="H2812" s="42" t="n">
        <v>7350</v>
      </c>
      <c r="I2812" s="14" t="s">
        <v>1377</v>
      </c>
    </row>
    <row r="2813" customFormat="false" ht="31.8" hidden="false" customHeight="true" outlineLevel="0" collapsed="false">
      <c r="A2813" s="20" t="s">
        <v>98</v>
      </c>
      <c r="B2813" s="15" t="s">
        <v>52</v>
      </c>
      <c r="C2813" s="20" t="n">
        <v>4823</v>
      </c>
      <c r="D2813" s="17" t="s">
        <v>1388</v>
      </c>
      <c r="E2813" s="14" t="s">
        <v>17</v>
      </c>
      <c r="F2813" s="14" t="n">
        <v>1</v>
      </c>
      <c r="G2813" s="42" t="n">
        <f aca="false">+H2813</f>
        <v>7350</v>
      </c>
      <c r="H2813" s="42" t="n">
        <v>7350</v>
      </c>
      <c r="I2813" s="14" t="s">
        <v>1377</v>
      </c>
    </row>
    <row r="2814" customFormat="false" ht="31.8" hidden="false" customHeight="true" outlineLevel="0" collapsed="false">
      <c r="A2814" s="20" t="s">
        <v>98</v>
      </c>
      <c r="B2814" s="15" t="s">
        <v>52</v>
      </c>
      <c r="C2814" s="20" t="n">
        <v>4824</v>
      </c>
      <c r="D2814" s="17" t="s">
        <v>1388</v>
      </c>
      <c r="E2814" s="14" t="s">
        <v>17</v>
      </c>
      <c r="F2814" s="14" t="n">
        <v>1</v>
      </c>
      <c r="G2814" s="42" t="n">
        <f aca="false">+H2814</f>
        <v>7350</v>
      </c>
      <c r="H2814" s="42" t="n">
        <v>7350</v>
      </c>
      <c r="I2814" s="14" t="s">
        <v>1377</v>
      </c>
    </row>
    <row r="2815" customFormat="false" ht="31.8" hidden="false" customHeight="true" outlineLevel="0" collapsed="false">
      <c r="A2815" s="20" t="s">
        <v>55</v>
      </c>
      <c r="B2815" s="15" t="s">
        <v>52</v>
      </c>
      <c r="C2815" s="20" t="n">
        <v>4825</v>
      </c>
      <c r="D2815" s="17" t="s">
        <v>1388</v>
      </c>
      <c r="E2815" s="14" t="s">
        <v>17</v>
      </c>
      <c r="F2815" s="14" t="n">
        <v>1</v>
      </c>
      <c r="G2815" s="42" t="n">
        <f aca="false">+H2815</f>
        <v>7350</v>
      </c>
      <c r="H2815" s="42" t="n">
        <v>7350</v>
      </c>
      <c r="I2815" s="14" t="s">
        <v>1377</v>
      </c>
    </row>
    <row r="2816" customFormat="false" ht="31.8" hidden="false" customHeight="true" outlineLevel="0" collapsed="false">
      <c r="A2816" s="20" t="s">
        <v>98</v>
      </c>
      <c r="B2816" s="15" t="s">
        <v>52</v>
      </c>
      <c r="C2816" s="20" t="n">
        <v>4826</v>
      </c>
      <c r="D2816" s="17" t="s">
        <v>1388</v>
      </c>
      <c r="E2816" s="14" t="s">
        <v>17</v>
      </c>
      <c r="F2816" s="14" t="n">
        <v>1</v>
      </c>
      <c r="G2816" s="42" t="n">
        <f aca="false">+H2816</f>
        <v>7350</v>
      </c>
      <c r="H2816" s="42" t="n">
        <v>7350</v>
      </c>
      <c r="I2816" s="14" t="s">
        <v>1377</v>
      </c>
    </row>
    <row r="2817" customFormat="false" ht="31.8" hidden="false" customHeight="true" outlineLevel="0" collapsed="false">
      <c r="A2817" s="20" t="s">
        <v>60</v>
      </c>
      <c r="B2817" s="15" t="s">
        <v>52</v>
      </c>
      <c r="C2817" s="20" t="n">
        <v>4827</v>
      </c>
      <c r="D2817" s="17" t="s">
        <v>1389</v>
      </c>
      <c r="E2817" s="14" t="s">
        <v>17</v>
      </c>
      <c r="F2817" s="14" t="n">
        <v>1</v>
      </c>
      <c r="G2817" s="42" t="n">
        <f aca="false">+H2817</f>
        <v>4750</v>
      </c>
      <c r="H2817" s="42" t="n">
        <v>4750</v>
      </c>
      <c r="I2817" s="14" t="s">
        <v>1377</v>
      </c>
    </row>
    <row r="2818" customFormat="false" ht="31.8" hidden="false" customHeight="true" outlineLevel="0" collapsed="false">
      <c r="A2818" s="20" t="s">
        <v>98</v>
      </c>
      <c r="B2818" s="15" t="s">
        <v>52</v>
      </c>
      <c r="C2818" s="20" t="n">
        <v>4828</v>
      </c>
      <c r="D2818" s="17" t="s">
        <v>1390</v>
      </c>
      <c r="E2818" s="14" t="s">
        <v>17</v>
      </c>
      <c r="F2818" s="14" t="n">
        <v>1</v>
      </c>
      <c r="G2818" s="42" t="n">
        <f aca="false">+H2818</f>
        <v>2250</v>
      </c>
      <c r="H2818" s="42" t="n">
        <v>2250</v>
      </c>
      <c r="I2818" s="14" t="s">
        <v>1377</v>
      </c>
    </row>
    <row r="2819" customFormat="false" ht="31.8" hidden="false" customHeight="true" outlineLevel="0" collapsed="false">
      <c r="A2819" s="20" t="s">
        <v>98</v>
      </c>
      <c r="B2819" s="15" t="s">
        <v>52</v>
      </c>
      <c r="C2819" s="20" t="n">
        <v>4829</v>
      </c>
      <c r="D2819" s="17" t="s">
        <v>1390</v>
      </c>
      <c r="E2819" s="14" t="s">
        <v>17</v>
      </c>
      <c r="F2819" s="14" t="n">
        <v>1</v>
      </c>
      <c r="G2819" s="42" t="n">
        <f aca="false">+H2819</f>
        <v>2250</v>
      </c>
      <c r="H2819" s="42" t="n">
        <v>2250</v>
      </c>
      <c r="I2819" s="14" t="s">
        <v>1377</v>
      </c>
    </row>
    <row r="2820" customFormat="false" ht="31.8" hidden="false" customHeight="true" outlineLevel="0" collapsed="false">
      <c r="A2820" s="20" t="s">
        <v>60</v>
      </c>
      <c r="B2820" s="15" t="s">
        <v>52</v>
      </c>
      <c r="C2820" s="20" t="n">
        <v>4830</v>
      </c>
      <c r="D2820" s="17" t="s">
        <v>1390</v>
      </c>
      <c r="E2820" s="14" t="s">
        <v>17</v>
      </c>
      <c r="F2820" s="14" t="n">
        <v>1</v>
      </c>
      <c r="G2820" s="42" t="n">
        <f aca="false">+H2820</f>
        <v>2250</v>
      </c>
      <c r="H2820" s="42" t="n">
        <v>2250</v>
      </c>
      <c r="I2820" s="14" t="s">
        <v>1377</v>
      </c>
    </row>
    <row r="2821" customFormat="false" ht="31.8" hidden="false" customHeight="true" outlineLevel="0" collapsed="false">
      <c r="A2821" s="20" t="s">
        <v>60</v>
      </c>
      <c r="B2821" s="15" t="s">
        <v>52</v>
      </c>
      <c r="C2821" s="20" t="n">
        <v>4831</v>
      </c>
      <c r="D2821" s="17" t="s">
        <v>1390</v>
      </c>
      <c r="E2821" s="14" t="s">
        <v>17</v>
      </c>
      <c r="F2821" s="14" t="n">
        <v>1</v>
      </c>
      <c r="G2821" s="42" t="n">
        <f aca="false">+H2821</f>
        <v>2250</v>
      </c>
      <c r="H2821" s="42" t="n">
        <v>2250</v>
      </c>
      <c r="I2821" s="14" t="s">
        <v>1377</v>
      </c>
    </row>
    <row r="2822" customFormat="false" ht="31.8" hidden="false" customHeight="true" outlineLevel="0" collapsed="false">
      <c r="A2822" s="20" t="s">
        <v>69</v>
      </c>
      <c r="B2822" s="15" t="s">
        <v>52</v>
      </c>
      <c r="C2822" s="20" t="n">
        <v>4832</v>
      </c>
      <c r="D2822" s="17" t="s">
        <v>1390</v>
      </c>
      <c r="E2822" s="14" t="s">
        <v>17</v>
      </c>
      <c r="F2822" s="14" t="n">
        <v>1</v>
      </c>
      <c r="G2822" s="42" t="n">
        <f aca="false">+H2822</f>
        <v>2250</v>
      </c>
      <c r="H2822" s="42" t="n">
        <v>2250</v>
      </c>
      <c r="I2822" s="14" t="s">
        <v>1377</v>
      </c>
    </row>
    <row r="2823" customFormat="false" ht="31.8" hidden="false" customHeight="true" outlineLevel="0" collapsed="false">
      <c r="A2823" s="20" t="s">
        <v>60</v>
      </c>
      <c r="B2823" s="15" t="s">
        <v>52</v>
      </c>
      <c r="C2823" s="20" t="n">
        <v>4833</v>
      </c>
      <c r="D2823" s="17" t="s">
        <v>1390</v>
      </c>
      <c r="E2823" s="14" t="s">
        <v>17</v>
      </c>
      <c r="F2823" s="14" t="n">
        <v>1</v>
      </c>
      <c r="G2823" s="42" t="n">
        <f aca="false">+H2823</f>
        <v>2250</v>
      </c>
      <c r="H2823" s="42" t="n">
        <v>2250</v>
      </c>
      <c r="I2823" s="14" t="s">
        <v>1377</v>
      </c>
    </row>
    <row r="2824" customFormat="false" ht="31.8" hidden="false" customHeight="true" outlineLevel="0" collapsed="false">
      <c r="A2824" s="20" t="s">
        <v>834</v>
      </c>
      <c r="B2824" s="15" t="s">
        <v>52</v>
      </c>
      <c r="C2824" s="20" t="n">
        <v>4834</v>
      </c>
      <c r="D2824" s="17" t="s">
        <v>1391</v>
      </c>
      <c r="E2824" s="14" t="s">
        <v>17</v>
      </c>
      <c r="F2824" s="14" t="n">
        <v>1</v>
      </c>
      <c r="G2824" s="42" t="n">
        <f aca="false">+H2824</f>
        <v>1725</v>
      </c>
      <c r="H2824" s="42" t="n">
        <v>1725</v>
      </c>
      <c r="I2824" s="14" t="s">
        <v>1377</v>
      </c>
    </row>
    <row r="2825" customFormat="false" ht="31.8" hidden="false" customHeight="true" outlineLevel="0" collapsed="false">
      <c r="A2825" s="20" t="s">
        <v>60</v>
      </c>
      <c r="B2825" s="15" t="s">
        <v>52</v>
      </c>
      <c r="C2825" s="20" t="n">
        <v>4835</v>
      </c>
      <c r="D2825" s="17" t="s">
        <v>1391</v>
      </c>
      <c r="E2825" s="14" t="s">
        <v>17</v>
      </c>
      <c r="F2825" s="14" t="n">
        <v>1</v>
      </c>
      <c r="G2825" s="42" t="n">
        <f aca="false">+H2825</f>
        <v>1725</v>
      </c>
      <c r="H2825" s="42" t="n">
        <v>1725</v>
      </c>
      <c r="I2825" s="14" t="s">
        <v>1377</v>
      </c>
    </row>
    <row r="2826" customFormat="false" ht="31.8" hidden="false" customHeight="true" outlineLevel="0" collapsed="false">
      <c r="A2826" s="20" t="s">
        <v>41</v>
      </c>
      <c r="B2826" s="15" t="s">
        <v>15</v>
      </c>
      <c r="C2826" s="20" t="n">
        <v>4836</v>
      </c>
      <c r="D2826" s="17" t="s">
        <v>1392</v>
      </c>
      <c r="E2826" s="14" t="s">
        <v>17</v>
      </c>
      <c r="F2826" s="14" t="n">
        <v>1</v>
      </c>
      <c r="G2826" s="44" t="n">
        <f aca="false">+H2826</f>
        <v>155800.23</v>
      </c>
      <c r="H2826" s="44" t="n">
        <v>155800.23</v>
      </c>
      <c r="I2826" s="14" t="s">
        <v>1393</v>
      </c>
    </row>
    <row r="2827" customFormat="false" ht="31.8" hidden="false" customHeight="true" outlineLevel="0" collapsed="false">
      <c r="A2827" s="20" t="s">
        <v>343</v>
      </c>
      <c r="B2827" s="15" t="s">
        <v>15</v>
      </c>
      <c r="C2827" s="20" t="n">
        <v>4837</v>
      </c>
      <c r="D2827" s="41" t="s">
        <v>1394</v>
      </c>
      <c r="E2827" s="14" t="s">
        <v>17</v>
      </c>
      <c r="F2827" s="14" t="n">
        <v>1</v>
      </c>
      <c r="G2827" s="44" t="n">
        <v>240</v>
      </c>
      <c r="H2827" s="44" t="n">
        <v>240</v>
      </c>
      <c r="I2827" s="14" t="s">
        <v>863</v>
      </c>
    </row>
    <row r="2828" customFormat="false" ht="31.8" hidden="false" customHeight="true" outlineLevel="0" collapsed="false">
      <c r="A2828" s="20" t="s">
        <v>34</v>
      </c>
      <c r="B2828" s="15" t="s">
        <v>15</v>
      </c>
      <c r="C2828" s="20" t="n">
        <v>4838</v>
      </c>
      <c r="D2828" s="41" t="s">
        <v>1395</v>
      </c>
      <c r="E2828" s="14" t="s">
        <v>17</v>
      </c>
      <c r="F2828" s="14" t="n">
        <v>1</v>
      </c>
      <c r="G2828" s="44" t="n">
        <v>7900</v>
      </c>
      <c r="H2828" s="44" t="n">
        <v>7900</v>
      </c>
      <c r="I2828" s="14" t="s">
        <v>863</v>
      </c>
    </row>
    <row r="2829" customFormat="false" ht="31.8" hidden="false" customHeight="true" outlineLevel="0" collapsed="false">
      <c r="A2829" s="20" t="s">
        <v>343</v>
      </c>
      <c r="B2829" s="15" t="s">
        <v>15</v>
      </c>
      <c r="C2829" s="20" t="n">
        <v>4839</v>
      </c>
      <c r="D2829" s="41" t="s">
        <v>1396</v>
      </c>
      <c r="E2829" s="14" t="s">
        <v>17</v>
      </c>
      <c r="F2829" s="14" t="n">
        <v>1</v>
      </c>
      <c r="G2829" s="44" t="n">
        <v>5717.9</v>
      </c>
      <c r="H2829" s="44" t="n">
        <v>5717.9</v>
      </c>
      <c r="I2829" s="14" t="s">
        <v>863</v>
      </c>
    </row>
    <row r="2830" customFormat="false" ht="31.8" hidden="false" customHeight="true" outlineLevel="0" collapsed="false">
      <c r="A2830" s="20" t="s">
        <v>343</v>
      </c>
      <c r="B2830" s="15" t="s">
        <v>144</v>
      </c>
      <c r="C2830" s="20" t="n">
        <v>4840</v>
      </c>
      <c r="D2830" s="41" t="s">
        <v>1397</v>
      </c>
      <c r="E2830" s="14" t="s">
        <v>17</v>
      </c>
      <c r="F2830" s="14" t="n">
        <v>1</v>
      </c>
      <c r="G2830" s="44" t="n">
        <v>6180.86</v>
      </c>
      <c r="H2830" s="44" t="n">
        <v>6180.86</v>
      </c>
      <c r="I2830" s="14" t="s">
        <v>863</v>
      </c>
    </row>
    <row r="2831" customFormat="false" ht="31.8" hidden="false" customHeight="true" outlineLevel="0" collapsed="false">
      <c r="A2831" s="20" t="s">
        <v>343</v>
      </c>
      <c r="B2831" s="15" t="s">
        <v>15</v>
      </c>
      <c r="C2831" s="20" t="n">
        <v>4841</v>
      </c>
      <c r="D2831" s="41" t="s">
        <v>1398</v>
      </c>
      <c r="E2831" s="14" t="s">
        <v>17</v>
      </c>
      <c r="F2831" s="14" t="n">
        <v>1</v>
      </c>
      <c r="G2831" s="44" t="n">
        <v>787.8</v>
      </c>
      <c r="H2831" s="44" t="n">
        <v>787.8</v>
      </c>
      <c r="I2831" s="14" t="s">
        <v>863</v>
      </c>
    </row>
    <row r="2832" customFormat="false" ht="31.8" hidden="false" customHeight="true" outlineLevel="0" collapsed="false">
      <c r="A2832" s="20" t="s">
        <v>343</v>
      </c>
      <c r="B2832" s="15" t="s">
        <v>15</v>
      </c>
      <c r="C2832" s="20" t="n">
        <v>4842</v>
      </c>
      <c r="D2832" s="41" t="s">
        <v>1399</v>
      </c>
      <c r="E2832" s="14" t="s">
        <v>17</v>
      </c>
      <c r="F2832" s="14" t="n">
        <v>1</v>
      </c>
      <c r="G2832" s="44" t="n">
        <v>355.16</v>
      </c>
      <c r="H2832" s="44" t="n">
        <v>355.16</v>
      </c>
      <c r="I2832" s="14" t="s">
        <v>863</v>
      </c>
    </row>
    <row r="2833" customFormat="false" ht="31.8" hidden="false" customHeight="true" outlineLevel="0" collapsed="false">
      <c r="A2833" s="20" t="s">
        <v>343</v>
      </c>
      <c r="B2833" s="15" t="s">
        <v>15</v>
      </c>
      <c r="C2833" s="20" t="n">
        <v>4843</v>
      </c>
      <c r="D2833" s="41" t="s">
        <v>1400</v>
      </c>
      <c r="E2833" s="14" t="s">
        <v>17</v>
      </c>
      <c r="F2833" s="14" t="n">
        <v>1</v>
      </c>
      <c r="G2833" s="44" t="n">
        <v>300</v>
      </c>
      <c r="H2833" s="44" t="n">
        <v>300</v>
      </c>
      <c r="I2833" s="14" t="s">
        <v>863</v>
      </c>
    </row>
    <row r="2834" customFormat="false" ht="31.8" hidden="false" customHeight="true" outlineLevel="0" collapsed="false">
      <c r="A2834" s="20" t="s">
        <v>343</v>
      </c>
      <c r="B2834" s="15" t="s">
        <v>15</v>
      </c>
      <c r="C2834" s="20" t="n">
        <v>4844</v>
      </c>
      <c r="D2834" s="41" t="s">
        <v>1401</v>
      </c>
      <c r="E2834" s="14" t="s">
        <v>17</v>
      </c>
      <c r="F2834" s="14" t="n">
        <v>1</v>
      </c>
      <c r="G2834" s="44" t="n">
        <v>300</v>
      </c>
      <c r="H2834" s="44" t="n">
        <v>300</v>
      </c>
      <c r="I2834" s="14" t="s">
        <v>863</v>
      </c>
    </row>
    <row r="2835" customFormat="false" ht="31.8" hidden="false" customHeight="true" outlineLevel="0" collapsed="false">
      <c r="A2835" s="20" t="s">
        <v>343</v>
      </c>
      <c r="B2835" s="15" t="s">
        <v>15</v>
      </c>
      <c r="C2835" s="20" t="n">
        <v>4845</v>
      </c>
      <c r="D2835" s="41" t="s">
        <v>1402</v>
      </c>
      <c r="E2835" s="14" t="s">
        <v>17</v>
      </c>
      <c r="F2835" s="14" t="n">
        <v>1</v>
      </c>
      <c r="G2835" s="44" t="n">
        <v>300</v>
      </c>
      <c r="H2835" s="44" t="n">
        <v>300</v>
      </c>
      <c r="I2835" s="14" t="s">
        <v>863</v>
      </c>
    </row>
    <row r="2836" customFormat="false" ht="31.8" hidden="false" customHeight="true" outlineLevel="0" collapsed="false">
      <c r="A2836" s="20" t="s">
        <v>88</v>
      </c>
      <c r="B2836" s="15" t="s">
        <v>144</v>
      </c>
      <c r="C2836" s="20" t="n">
        <v>4846</v>
      </c>
      <c r="D2836" s="17" t="s">
        <v>1403</v>
      </c>
      <c r="E2836" s="14" t="s">
        <v>17</v>
      </c>
      <c r="F2836" s="14" t="n">
        <v>1</v>
      </c>
      <c r="G2836" s="44" t="n">
        <f aca="false">+H2836</f>
        <v>23658.7</v>
      </c>
      <c r="H2836" s="44" t="n">
        <v>23658.7</v>
      </c>
      <c r="I2836" s="14" t="s">
        <v>1404</v>
      </c>
    </row>
    <row r="2837" customFormat="false" ht="31.8" hidden="false" customHeight="true" outlineLevel="0" collapsed="false">
      <c r="A2837" s="20" t="s">
        <v>37</v>
      </c>
      <c r="B2837" s="15" t="s">
        <v>15</v>
      </c>
      <c r="C2837" s="20" t="n">
        <v>4847</v>
      </c>
      <c r="D2837" s="41" t="s">
        <v>1398</v>
      </c>
      <c r="E2837" s="32" t="s">
        <v>17</v>
      </c>
      <c r="F2837" s="32" t="n">
        <v>1</v>
      </c>
      <c r="G2837" s="44" t="n">
        <v>610</v>
      </c>
      <c r="H2837" s="44" t="n">
        <v>610</v>
      </c>
      <c r="I2837" s="14" t="s">
        <v>1405</v>
      </c>
    </row>
    <row r="2838" customFormat="false" ht="31.8" hidden="false" customHeight="true" outlineLevel="0" collapsed="false">
      <c r="A2838" s="20" t="s">
        <v>37</v>
      </c>
      <c r="B2838" s="15" t="s">
        <v>15</v>
      </c>
      <c r="C2838" s="20" t="n">
        <v>4848</v>
      </c>
      <c r="D2838" s="41" t="s">
        <v>1406</v>
      </c>
      <c r="E2838" s="32" t="s">
        <v>17</v>
      </c>
      <c r="F2838" s="32" t="n">
        <v>1</v>
      </c>
      <c r="G2838" s="44" t="n">
        <v>300</v>
      </c>
      <c r="H2838" s="44" t="n">
        <v>300</v>
      </c>
      <c r="I2838" s="14" t="s">
        <v>1405</v>
      </c>
    </row>
    <row r="2839" customFormat="false" ht="31.8" hidden="false" customHeight="true" outlineLevel="0" collapsed="false">
      <c r="A2839" s="20" t="s">
        <v>37</v>
      </c>
      <c r="B2839" s="15" t="s">
        <v>15</v>
      </c>
      <c r="C2839" s="20" t="n">
        <v>4849</v>
      </c>
      <c r="D2839" s="41" t="s">
        <v>1407</v>
      </c>
      <c r="E2839" s="32" t="s">
        <v>17</v>
      </c>
      <c r="F2839" s="32" t="n">
        <v>1</v>
      </c>
      <c r="G2839" s="44" t="n">
        <v>300</v>
      </c>
      <c r="H2839" s="44" t="n">
        <v>300</v>
      </c>
      <c r="I2839" s="14" t="s">
        <v>1405</v>
      </c>
    </row>
    <row r="2840" customFormat="false" ht="31.8" hidden="false" customHeight="true" outlineLevel="0" collapsed="false">
      <c r="A2840" s="20" t="s">
        <v>37</v>
      </c>
      <c r="B2840" s="15" t="s">
        <v>15</v>
      </c>
      <c r="C2840" s="20" t="n">
        <v>4850</v>
      </c>
      <c r="D2840" s="41" t="s">
        <v>1408</v>
      </c>
      <c r="E2840" s="32" t="s">
        <v>17</v>
      </c>
      <c r="F2840" s="32" t="n">
        <v>1</v>
      </c>
      <c r="G2840" s="44" t="n">
        <v>300</v>
      </c>
      <c r="H2840" s="44" t="n">
        <v>300</v>
      </c>
      <c r="I2840" s="14" t="s">
        <v>1405</v>
      </c>
    </row>
    <row r="2841" customFormat="false" ht="31.8" hidden="false" customHeight="true" outlineLevel="0" collapsed="false">
      <c r="A2841" s="20" t="s">
        <v>37</v>
      </c>
      <c r="B2841" s="15" t="s">
        <v>15</v>
      </c>
      <c r="C2841" s="20" t="n">
        <v>4851</v>
      </c>
      <c r="D2841" s="41" t="s">
        <v>1409</v>
      </c>
      <c r="E2841" s="32" t="s">
        <v>17</v>
      </c>
      <c r="F2841" s="32" t="n">
        <v>1</v>
      </c>
      <c r="G2841" s="44" t="n">
        <v>300</v>
      </c>
      <c r="H2841" s="44" t="n">
        <v>300</v>
      </c>
      <c r="I2841" s="14" t="s">
        <v>1405</v>
      </c>
    </row>
    <row r="2842" customFormat="false" ht="31.8" hidden="false" customHeight="true" outlineLevel="0" collapsed="false">
      <c r="A2842" s="20" t="s">
        <v>37</v>
      </c>
      <c r="B2842" s="15" t="s">
        <v>15</v>
      </c>
      <c r="C2842" s="20" t="n">
        <v>4852</v>
      </c>
      <c r="D2842" s="41" t="s">
        <v>1410</v>
      </c>
      <c r="E2842" s="32" t="s">
        <v>17</v>
      </c>
      <c r="F2842" s="32" t="n">
        <v>1</v>
      </c>
      <c r="G2842" s="44" t="n">
        <v>300</v>
      </c>
      <c r="H2842" s="44" t="n">
        <v>300</v>
      </c>
      <c r="I2842" s="14" t="s">
        <v>1405</v>
      </c>
    </row>
    <row r="2843" customFormat="false" ht="31.8" hidden="false" customHeight="true" outlineLevel="0" collapsed="false">
      <c r="A2843" s="20" t="s">
        <v>37</v>
      </c>
      <c r="B2843" s="15" t="s">
        <v>15</v>
      </c>
      <c r="C2843" s="20" t="n">
        <v>4853</v>
      </c>
      <c r="D2843" s="41" t="s">
        <v>1402</v>
      </c>
      <c r="E2843" s="32" t="s">
        <v>17</v>
      </c>
      <c r="F2843" s="32" t="n">
        <v>1</v>
      </c>
      <c r="G2843" s="44" t="n">
        <v>300</v>
      </c>
      <c r="H2843" s="44" t="n">
        <v>300</v>
      </c>
      <c r="I2843" s="14" t="s">
        <v>1405</v>
      </c>
    </row>
    <row r="2844" customFormat="false" ht="31.8" hidden="false" customHeight="true" outlineLevel="0" collapsed="false">
      <c r="A2844" s="20" t="s">
        <v>37</v>
      </c>
      <c r="B2844" s="15" t="s">
        <v>15</v>
      </c>
      <c r="C2844" s="20" t="n">
        <v>4854</v>
      </c>
      <c r="D2844" s="41" t="s">
        <v>1396</v>
      </c>
      <c r="E2844" s="32" t="s">
        <v>17</v>
      </c>
      <c r="F2844" s="32" t="n">
        <v>1</v>
      </c>
      <c r="G2844" s="44" t="n">
        <v>4071</v>
      </c>
      <c r="H2844" s="44" t="n">
        <v>4071</v>
      </c>
      <c r="I2844" s="14" t="s">
        <v>1405</v>
      </c>
    </row>
    <row r="2845" customFormat="false" ht="31.8" hidden="false" customHeight="true" outlineLevel="0" collapsed="false">
      <c r="A2845" s="20" t="s">
        <v>37</v>
      </c>
      <c r="B2845" s="15" t="s">
        <v>15</v>
      </c>
      <c r="C2845" s="20" t="n">
        <v>4855</v>
      </c>
      <c r="D2845" s="41" t="s">
        <v>1411</v>
      </c>
      <c r="E2845" s="32" t="s">
        <v>17</v>
      </c>
      <c r="F2845" s="32" t="n">
        <v>1</v>
      </c>
      <c r="G2845" s="44" t="n">
        <v>880</v>
      </c>
      <c r="H2845" s="44" t="n">
        <v>880</v>
      </c>
      <c r="I2845" s="14" t="s">
        <v>1405</v>
      </c>
    </row>
    <row r="2846" customFormat="false" ht="31.8" hidden="false" customHeight="true" outlineLevel="0" collapsed="false">
      <c r="A2846" s="20" t="s">
        <v>37</v>
      </c>
      <c r="B2846" s="15" t="s">
        <v>144</v>
      </c>
      <c r="C2846" s="20" t="n">
        <v>4856</v>
      </c>
      <c r="D2846" s="41" t="s">
        <v>1412</v>
      </c>
      <c r="E2846" s="32" t="s">
        <v>17</v>
      </c>
      <c r="F2846" s="32" t="n">
        <v>1</v>
      </c>
      <c r="G2846" s="44" t="n">
        <v>2500</v>
      </c>
      <c r="H2846" s="44" t="n">
        <v>2500</v>
      </c>
      <c r="I2846" s="14" t="s">
        <v>1405</v>
      </c>
    </row>
    <row r="2847" customFormat="false" ht="31.8" hidden="false" customHeight="true" outlineLevel="0" collapsed="false">
      <c r="A2847" s="20" t="s">
        <v>37</v>
      </c>
      <c r="B2847" s="15" t="s">
        <v>15</v>
      </c>
      <c r="C2847" s="20" t="n">
        <v>4857</v>
      </c>
      <c r="D2847" s="41" t="s">
        <v>1413</v>
      </c>
      <c r="E2847" s="32" t="s">
        <v>17</v>
      </c>
      <c r="F2847" s="32" t="n">
        <v>1</v>
      </c>
      <c r="G2847" s="44" t="n">
        <v>1700</v>
      </c>
      <c r="H2847" s="44" t="n">
        <v>1700</v>
      </c>
      <c r="I2847" s="14" t="s">
        <v>1405</v>
      </c>
    </row>
    <row r="2848" customFormat="false" ht="31.8" hidden="false" customHeight="true" outlineLevel="0" collapsed="false">
      <c r="A2848" s="20" t="s">
        <v>37</v>
      </c>
      <c r="B2848" s="15" t="s">
        <v>144</v>
      </c>
      <c r="C2848" s="20" t="n">
        <v>4858</v>
      </c>
      <c r="D2848" s="41" t="s">
        <v>1414</v>
      </c>
      <c r="E2848" s="32" t="s">
        <v>17</v>
      </c>
      <c r="F2848" s="32" t="n">
        <v>1</v>
      </c>
      <c r="G2848" s="44" t="n">
        <v>825</v>
      </c>
      <c r="H2848" s="44" t="n">
        <v>825</v>
      </c>
      <c r="I2848" s="14" t="s">
        <v>1405</v>
      </c>
    </row>
    <row r="2849" customFormat="false" ht="31.8" hidden="false" customHeight="true" outlineLevel="0" collapsed="false">
      <c r="A2849" s="20" t="s">
        <v>37</v>
      </c>
      <c r="B2849" s="15" t="s">
        <v>15</v>
      </c>
      <c r="C2849" s="20" t="n">
        <v>4859</v>
      </c>
      <c r="D2849" s="41" t="s">
        <v>1415</v>
      </c>
      <c r="E2849" s="32" t="s">
        <v>17</v>
      </c>
      <c r="F2849" s="32" t="n">
        <v>1</v>
      </c>
      <c r="G2849" s="44" t="n">
        <v>1800</v>
      </c>
      <c r="H2849" s="44" t="n">
        <v>1800</v>
      </c>
      <c r="I2849" s="14" t="s">
        <v>1405</v>
      </c>
    </row>
    <row r="2850" customFormat="false" ht="31.8" hidden="false" customHeight="true" outlineLevel="0" collapsed="false">
      <c r="A2850" s="20" t="s">
        <v>37</v>
      </c>
      <c r="B2850" s="15" t="s">
        <v>15</v>
      </c>
      <c r="C2850" s="20" t="n">
        <v>4860</v>
      </c>
      <c r="D2850" s="41" t="s">
        <v>1416</v>
      </c>
      <c r="E2850" s="32" t="s">
        <v>17</v>
      </c>
      <c r="F2850" s="32" t="n">
        <v>1</v>
      </c>
      <c r="G2850" s="44" t="n">
        <v>69.99</v>
      </c>
      <c r="H2850" s="44" t="n">
        <v>69.99</v>
      </c>
      <c r="I2850" s="14" t="s">
        <v>1405</v>
      </c>
    </row>
    <row r="2851" customFormat="false" ht="31.8" hidden="false" customHeight="true" outlineLevel="0" collapsed="false">
      <c r="A2851" s="20" t="s">
        <v>37</v>
      </c>
      <c r="B2851" s="15" t="s">
        <v>15</v>
      </c>
      <c r="C2851" s="20" t="n">
        <v>4861</v>
      </c>
      <c r="D2851" s="41" t="s">
        <v>1417</v>
      </c>
      <c r="E2851" s="32" t="s">
        <v>17</v>
      </c>
      <c r="F2851" s="32" t="n">
        <v>1</v>
      </c>
      <c r="G2851" s="44" t="n">
        <v>95</v>
      </c>
      <c r="H2851" s="44" t="n">
        <v>95</v>
      </c>
      <c r="I2851" s="14" t="s">
        <v>1405</v>
      </c>
    </row>
    <row r="2852" customFormat="false" ht="31.8" hidden="false" customHeight="true" outlineLevel="0" collapsed="false">
      <c r="A2852" s="20" t="s">
        <v>37</v>
      </c>
      <c r="B2852" s="15" t="s">
        <v>15</v>
      </c>
      <c r="C2852" s="20" t="n">
        <v>4862</v>
      </c>
      <c r="D2852" s="41" t="s">
        <v>1418</v>
      </c>
      <c r="E2852" s="32" t="s">
        <v>17</v>
      </c>
      <c r="F2852" s="32" t="n">
        <v>1</v>
      </c>
      <c r="G2852" s="44" t="n">
        <v>350</v>
      </c>
      <c r="H2852" s="44" t="n">
        <v>350</v>
      </c>
      <c r="I2852" s="14" t="s">
        <v>1405</v>
      </c>
    </row>
    <row r="2853" customFormat="false" ht="31.8" hidden="false" customHeight="true" outlineLevel="0" collapsed="false">
      <c r="A2853" s="20" t="s">
        <v>37</v>
      </c>
      <c r="B2853" s="15" t="s">
        <v>15</v>
      </c>
      <c r="C2853" s="20" t="n">
        <v>4863</v>
      </c>
      <c r="D2853" s="41" t="s">
        <v>1419</v>
      </c>
      <c r="E2853" s="32" t="s">
        <v>17</v>
      </c>
      <c r="F2853" s="32" t="n">
        <v>1</v>
      </c>
      <c r="G2853" s="44" t="n">
        <v>97</v>
      </c>
      <c r="H2853" s="44" t="n">
        <v>97</v>
      </c>
      <c r="I2853" s="14" t="s">
        <v>1405</v>
      </c>
    </row>
    <row r="2854" customFormat="false" ht="31.8" hidden="false" customHeight="true" outlineLevel="0" collapsed="false">
      <c r="A2854" s="20" t="s">
        <v>37</v>
      </c>
      <c r="B2854" s="15" t="s">
        <v>15</v>
      </c>
      <c r="C2854" s="20" t="n">
        <v>4864</v>
      </c>
      <c r="D2854" s="41" t="s">
        <v>1420</v>
      </c>
      <c r="E2854" s="32" t="s">
        <v>17</v>
      </c>
      <c r="F2854" s="32" t="n">
        <v>1</v>
      </c>
      <c r="G2854" s="44" t="n">
        <v>96.99</v>
      </c>
      <c r="H2854" s="44" t="n">
        <v>96.99</v>
      </c>
      <c r="I2854" s="14" t="s">
        <v>1405</v>
      </c>
    </row>
    <row r="2855" customFormat="false" ht="31.8" hidden="false" customHeight="true" outlineLevel="0" collapsed="false">
      <c r="A2855" s="20" t="s">
        <v>37</v>
      </c>
      <c r="B2855" s="15" t="s">
        <v>15</v>
      </c>
      <c r="C2855" s="20" t="n">
        <v>4865</v>
      </c>
      <c r="D2855" s="41" t="s">
        <v>1420</v>
      </c>
      <c r="E2855" s="32" t="s">
        <v>17</v>
      </c>
      <c r="F2855" s="32" t="n">
        <v>1</v>
      </c>
      <c r="G2855" s="44" t="n">
        <v>96.99</v>
      </c>
      <c r="H2855" s="44" t="n">
        <v>96.99</v>
      </c>
      <c r="I2855" s="14" t="s">
        <v>1405</v>
      </c>
    </row>
    <row r="2856" customFormat="false" ht="31.8" hidden="false" customHeight="true" outlineLevel="0" collapsed="false">
      <c r="A2856" s="20" t="s">
        <v>37</v>
      </c>
      <c r="B2856" s="15" t="s">
        <v>15</v>
      </c>
      <c r="C2856" s="20" t="n">
        <v>4866</v>
      </c>
      <c r="D2856" s="41" t="s">
        <v>1421</v>
      </c>
      <c r="E2856" s="32" t="s">
        <v>17</v>
      </c>
      <c r="F2856" s="32" t="n">
        <v>1</v>
      </c>
      <c r="G2856" s="44" t="n">
        <v>50.02</v>
      </c>
      <c r="H2856" s="44" t="n">
        <v>50.02</v>
      </c>
      <c r="I2856" s="14" t="s">
        <v>1405</v>
      </c>
    </row>
    <row r="2857" customFormat="false" ht="31.8" hidden="false" customHeight="true" outlineLevel="0" collapsed="false">
      <c r="A2857" s="20" t="s">
        <v>37</v>
      </c>
      <c r="B2857" s="15" t="s">
        <v>15</v>
      </c>
      <c r="C2857" s="20" t="n">
        <v>4867</v>
      </c>
      <c r="D2857" s="41" t="s">
        <v>1422</v>
      </c>
      <c r="E2857" s="32" t="s">
        <v>17</v>
      </c>
      <c r="F2857" s="32" t="n">
        <v>1</v>
      </c>
      <c r="G2857" s="44" t="n">
        <v>472</v>
      </c>
      <c r="H2857" s="44" t="n">
        <v>472</v>
      </c>
      <c r="I2857" s="14" t="s">
        <v>1405</v>
      </c>
    </row>
    <row r="2858" customFormat="false" ht="31.8" hidden="false" customHeight="true" outlineLevel="0" collapsed="false">
      <c r="A2858" s="20" t="s">
        <v>37</v>
      </c>
      <c r="B2858" s="15" t="s">
        <v>15</v>
      </c>
      <c r="C2858" s="20" t="n">
        <v>4868</v>
      </c>
      <c r="D2858" s="41" t="s">
        <v>1422</v>
      </c>
      <c r="E2858" s="32" t="s">
        <v>17</v>
      </c>
      <c r="F2858" s="32" t="n">
        <v>1</v>
      </c>
      <c r="G2858" s="44" t="n">
        <v>472</v>
      </c>
      <c r="H2858" s="44" t="n">
        <v>472</v>
      </c>
      <c r="I2858" s="14" t="s">
        <v>1405</v>
      </c>
    </row>
    <row r="2859" customFormat="false" ht="31.8" hidden="false" customHeight="true" outlineLevel="0" collapsed="false">
      <c r="A2859" s="20" t="s">
        <v>37</v>
      </c>
      <c r="B2859" s="15" t="s">
        <v>15</v>
      </c>
      <c r="C2859" s="20" t="n">
        <v>4869</v>
      </c>
      <c r="D2859" s="41" t="s">
        <v>1423</v>
      </c>
      <c r="E2859" s="32" t="s">
        <v>17</v>
      </c>
      <c r="F2859" s="32" t="n">
        <v>1</v>
      </c>
      <c r="G2859" s="44" t="n">
        <v>1700</v>
      </c>
      <c r="H2859" s="44" t="n">
        <v>1700</v>
      </c>
      <c r="I2859" s="14" t="s">
        <v>1405</v>
      </c>
    </row>
    <row r="2860" customFormat="false" ht="31.8" hidden="false" customHeight="true" outlineLevel="0" collapsed="false">
      <c r="A2860" s="20" t="s">
        <v>37</v>
      </c>
      <c r="B2860" s="15" t="s">
        <v>15</v>
      </c>
      <c r="C2860" s="20" t="n">
        <v>4870</v>
      </c>
      <c r="D2860" s="41" t="s">
        <v>1424</v>
      </c>
      <c r="E2860" s="32" t="s">
        <v>17</v>
      </c>
      <c r="F2860" s="32" t="n">
        <v>1</v>
      </c>
      <c r="G2860" s="44" t="n">
        <v>700</v>
      </c>
      <c r="H2860" s="44" t="n">
        <v>700</v>
      </c>
      <c r="I2860" s="14" t="s">
        <v>1405</v>
      </c>
    </row>
    <row r="2861" customFormat="false" ht="31.8" hidden="false" customHeight="true" outlineLevel="0" collapsed="false">
      <c r="A2861" s="20" t="s">
        <v>37</v>
      </c>
      <c r="B2861" s="15" t="s">
        <v>144</v>
      </c>
      <c r="C2861" s="20" t="n">
        <v>4871</v>
      </c>
      <c r="D2861" s="41" t="s">
        <v>1425</v>
      </c>
      <c r="E2861" s="32" t="s">
        <v>17</v>
      </c>
      <c r="F2861" s="32" t="n">
        <v>1</v>
      </c>
      <c r="G2861" s="44" t="n">
        <v>1600</v>
      </c>
      <c r="H2861" s="44" t="n">
        <v>1600</v>
      </c>
      <c r="I2861" s="14" t="s">
        <v>1405</v>
      </c>
    </row>
    <row r="2862" customFormat="false" ht="31.8" hidden="false" customHeight="true" outlineLevel="0" collapsed="false">
      <c r="A2862" s="20" t="s">
        <v>833</v>
      </c>
      <c r="B2862" s="15" t="s">
        <v>15</v>
      </c>
      <c r="C2862" s="20" t="n">
        <v>4872</v>
      </c>
      <c r="D2862" s="17" t="s">
        <v>1426</v>
      </c>
      <c r="E2862" s="14" t="s">
        <v>17</v>
      </c>
      <c r="F2862" s="14" t="n">
        <v>1</v>
      </c>
      <c r="G2862" s="44" t="n">
        <v>970</v>
      </c>
      <c r="H2862" s="44" t="n">
        <v>970</v>
      </c>
      <c r="I2862" s="14" t="s">
        <v>1427</v>
      </c>
    </row>
    <row r="2863" customFormat="false" ht="31.8" hidden="false" customHeight="true" outlineLevel="0" collapsed="false">
      <c r="A2863" s="20" t="s">
        <v>833</v>
      </c>
      <c r="B2863" s="15" t="s">
        <v>15</v>
      </c>
      <c r="C2863" s="20" t="n">
        <v>4873</v>
      </c>
      <c r="D2863" s="17" t="s">
        <v>1426</v>
      </c>
      <c r="E2863" s="14" t="s">
        <v>17</v>
      </c>
      <c r="F2863" s="14" t="n">
        <v>1</v>
      </c>
      <c r="G2863" s="44" t="n">
        <v>970</v>
      </c>
      <c r="H2863" s="44" t="n">
        <v>970</v>
      </c>
      <c r="I2863" s="14" t="s">
        <v>1427</v>
      </c>
    </row>
    <row r="2864" customFormat="false" ht="31.8" hidden="false" customHeight="true" outlineLevel="0" collapsed="false">
      <c r="A2864" s="20" t="s">
        <v>833</v>
      </c>
      <c r="B2864" s="15" t="s">
        <v>15</v>
      </c>
      <c r="C2864" s="20" t="n">
        <v>4874</v>
      </c>
      <c r="D2864" s="17" t="s">
        <v>1426</v>
      </c>
      <c r="E2864" s="14" t="s">
        <v>17</v>
      </c>
      <c r="F2864" s="14" t="n">
        <v>1</v>
      </c>
      <c r="G2864" s="44" t="n">
        <v>970</v>
      </c>
      <c r="H2864" s="44" t="n">
        <v>970</v>
      </c>
      <c r="I2864" s="14" t="s">
        <v>1427</v>
      </c>
    </row>
    <row r="2865" customFormat="false" ht="31.8" hidden="false" customHeight="true" outlineLevel="0" collapsed="false">
      <c r="A2865" s="20" t="s">
        <v>833</v>
      </c>
      <c r="B2865" s="15" t="s">
        <v>144</v>
      </c>
      <c r="C2865" s="20" t="n">
        <v>4875</v>
      </c>
      <c r="D2865" s="17" t="s">
        <v>1428</v>
      </c>
      <c r="E2865" s="14" t="s">
        <v>17</v>
      </c>
      <c r="F2865" s="14" t="n">
        <v>1</v>
      </c>
      <c r="G2865" s="44" t="n">
        <v>145</v>
      </c>
      <c r="H2865" s="44" t="n">
        <v>145</v>
      </c>
      <c r="I2865" s="14" t="s">
        <v>1427</v>
      </c>
    </row>
    <row r="2866" customFormat="false" ht="31.8" hidden="false" customHeight="true" outlineLevel="0" collapsed="false">
      <c r="A2866" s="20" t="s">
        <v>833</v>
      </c>
      <c r="B2866" s="15" t="s">
        <v>144</v>
      </c>
      <c r="C2866" s="20" t="n">
        <v>4876</v>
      </c>
      <c r="D2866" s="17" t="s">
        <v>1428</v>
      </c>
      <c r="E2866" s="14" t="s">
        <v>17</v>
      </c>
      <c r="F2866" s="14" t="n">
        <v>1</v>
      </c>
      <c r="G2866" s="44" t="n">
        <v>145</v>
      </c>
      <c r="H2866" s="44" t="n">
        <v>145</v>
      </c>
      <c r="I2866" s="14" t="s">
        <v>1427</v>
      </c>
    </row>
    <row r="2867" customFormat="false" ht="31.8" hidden="false" customHeight="true" outlineLevel="0" collapsed="false">
      <c r="A2867" s="20" t="s">
        <v>833</v>
      </c>
      <c r="B2867" s="15" t="s">
        <v>144</v>
      </c>
      <c r="C2867" s="20" t="n">
        <v>4877</v>
      </c>
      <c r="D2867" s="17" t="s">
        <v>1428</v>
      </c>
      <c r="E2867" s="14" t="s">
        <v>17</v>
      </c>
      <c r="F2867" s="14" t="n">
        <v>1</v>
      </c>
      <c r="G2867" s="44" t="n">
        <v>145</v>
      </c>
      <c r="H2867" s="44" t="n">
        <v>145</v>
      </c>
      <c r="I2867" s="14" t="s">
        <v>1427</v>
      </c>
    </row>
    <row r="2868" customFormat="false" ht="31.8" hidden="false" customHeight="true" outlineLevel="0" collapsed="false">
      <c r="A2868" s="32" t="s">
        <v>202</v>
      </c>
      <c r="B2868" s="15" t="s">
        <v>70</v>
      </c>
      <c r="C2868" s="20" t="n">
        <v>4878</v>
      </c>
      <c r="D2868" s="41" t="s">
        <v>1429</v>
      </c>
      <c r="E2868" s="18" t="s">
        <v>17</v>
      </c>
      <c r="F2868" s="18" t="n">
        <v>1</v>
      </c>
      <c r="G2868" s="44" t="n">
        <v>255</v>
      </c>
      <c r="H2868" s="19" t="n">
        <f aca="false">+F2868*G2868</f>
        <v>255</v>
      </c>
      <c r="I2868" s="14" t="s">
        <v>1430</v>
      </c>
    </row>
    <row r="2869" customFormat="false" ht="31.8" hidden="false" customHeight="true" outlineLevel="0" collapsed="false">
      <c r="A2869" s="32" t="s">
        <v>813</v>
      </c>
      <c r="B2869" s="15" t="s">
        <v>70</v>
      </c>
      <c r="C2869" s="20" t="n">
        <v>4879</v>
      </c>
      <c r="D2869" s="41" t="s">
        <v>1429</v>
      </c>
      <c r="E2869" s="18" t="s">
        <v>17</v>
      </c>
      <c r="F2869" s="18" t="n">
        <v>1</v>
      </c>
      <c r="G2869" s="44" t="n">
        <v>255</v>
      </c>
      <c r="H2869" s="19" t="n">
        <f aca="false">+F2869*G2869</f>
        <v>255</v>
      </c>
      <c r="I2869" s="14" t="s">
        <v>1430</v>
      </c>
    </row>
    <row r="2870" customFormat="false" ht="31.8" hidden="false" customHeight="true" outlineLevel="0" collapsed="false">
      <c r="A2870" s="32" t="s">
        <v>67</v>
      </c>
      <c r="B2870" s="15" t="s">
        <v>70</v>
      </c>
      <c r="C2870" s="20" t="n">
        <v>4880</v>
      </c>
      <c r="D2870" s="41" t="s">
        <v>1431</v>
      </c>
      <c r="E2870" s="18" t="s">
        <v>17</v>
      </c>
      <c r="F2870" s="18" t="n">
        <v>1</v>
      </c>
      <c r="G2870" s="44" t="n">
        <v>277</v>
      </c>
      <c r="H2870" s="19" t="n">
        <f aca="false">+F2870*G2870</f>
        <v>277</v>
      </c>
      <c r="I2870" s="14" t="s">
        <v>1430</v>
      </c>
    </row>
    <row r="2871" customFormat="false" ht="31.8" hidden="false" customHeight="true" outlineLevel="0" collapsed="false">
      <c r="A2871" s="32" t="s">
        <v>67</v>
      </c>
      <c r="B2871" s="15" t="s">
        <v>70</v>
      </c>
      <c r="C2871" s="20" t="n">
        <v>4881</v>
      </c>
      <c r="D2871" s="41" t="s">
        <v>1429</v>
      </c>
      <c r="E2871" s="18" t="s">
        <v>17</v>
      </c>
      <c r="F2871" s="18" t="n">
        <v>1</v>
      </c>
      <c r="G2871" s="44" t="n">
        <v>255</v>
      </c>
      <c r="H2871" s="19" t="n">
        <f aca="false">+F2871*G2871</f>
        <v>255</v>
      </c>
      <c r="I2871" s="14" t="s">
        <v>1430</v>
      </c>
    </row>
    <row r="2872" customFormat="false" ht="31.8" hidden="false" customHeight="true" outlineLevel="0" collapsed="false">
      <c r="A2872" s="32" t="s">
        <v>67</v>
      </c>
      <c r="B2872" s="15" t="s">
        <v>70</v>
      </c>
      <c r="C2872" s="20" t="n">
        <v>4882</v>
      </c>
      <c r="D2872" s="41" t="s">
        <v>1429</v>
      </c>
      <c r="E2872" s="18" t="s">
        <v>17</v>
      </c>
      <c r="F2872" s="18" t="n">
        <v>1</v>
      </c>
      <c r="G2872" s="44" t="n">
        <v>255</v>
      </c>
      <c r="H2872" s="19" t="n">
        <f aca="false">+F2872*G2872</f>
        <v>255</v>
      </c>
      <c r="I2872" s="14" t="s">
        <v>1430</v>
      </c>
    </row>
    <row r="2873" customFormat="false" ht="31.8" hidden="false" customHeight="true" outlineLevel="0" collapsed="false">
      <c r="A2873" s="32" t="s">
        <v>67</v>
      </c>
      <c r="B2873" s="15" t="s">
        <v>70</v>
      </c>
      <c r="C2873" s="20" t="n">
        <v>4883</v>
      </c>
      <c r="D2873" s="41" t="s">
        <v>1429</v>
      </c>
      <c r="E2873" s="18" t="s">
        <v>17</v>
      </c>
      <c r="F2873" s="18" t="n">
        <v>1</v>
      </c>
      <c r="G2873" s="44" t="n">
        <v>255</v>
      </c>
      <c r="H2873" s="19" t="n">
        <f aca="false">+F2873*G2873</f>
        <v>255</v>
      </c>
      <c r="I2873" s="14" t="s">
        <v>1430</v>
      </c>
    </row>
    <row r="2874" customFormat="false" ht="31.8" hidden="false" customHeight="true" outlineLevel="0" collapsed="false">
      <c r="A2874" s="32" t="s">
        <v>67</v>
      </c>
      <c r="B2874" s="15" t="s">
        <v>70</v>
      </c>
      <c r="C2874" s="20" t="n">
        <v>4884</v>
      </c>
      <c r="D2874" s="41" t="s">
        <v>1429</v>
      </c>
      <c r="E2874" s="18" t="s">
        <v>17</v>
      </c>
      <c r="F2874" s="18" t="n">
        <v>1</v>
      </c>
      <c r="G2874" s="44" t="n">
        <v>255</v>
      </c>
      <c r="H2874" s="19" t="n">
        <f aca="false">+F2874*G2874</f>
        <v>255</v>
      </c>
      <c r="I2874" s="14" t="s">
        <v>1430</v>
      </c>
    </row>
    <row r="2875" customFormat="false" ht="31.8" hidden="false" customHeight="true" outlineLevel="0" collapsed="false">
      <c r="A2875" s="32" t="s">
        <v>67</v>
      </c>
      <c r="B2875" s="15" t="s">
        <v>70</v>
      </c>
      <c r="C2875" s="20" t="n">
        <v>4885</v>
      </c>
      <c r="D2875" s="41" t="s">
        <v>1429</v>
      </c>
      <c r="E2875" s="18" t="s">
        <v>17</v>
      </c>
      <c r="F2875" s="18" t="n">
        <v>1</v>
      </c>
      <c r="G2875" s="44" t="n">
        <v>255</v>
      </c>
      <c r="H2875" s="19" t="n">
        <f aca="false">+F2875*G2875</f>
        <v>255</v>
      </c>
      <c r="I2875" s="14" t="s">
        <v>1430</v>
      </c>
    </row>
    <row r="2876" customFormat="false" ht="31.8" hidden="false" customHeight="true" outlineLevel="0" collapsed="false">
      <c r="A2876" s="32" t="s">
        <v>67</v>
      </c>
      <c r="B2876" s="15" t="s">
        <v>70</v>
      </c>
      <c r="C2876" s="20" t="n">
        <v>4886</v>
      </c>
      <c r="D2876" s="41" t="s">
        <v>1429</v>
      </c>
      <c r="E2876" s="18" t="s">
        <v>17</v>
      </c>
      <c r="F2876" s="18" t="n">
        <v>1</v>
      </c>
      <c r="G2876" s="44" t="n">
        <v>255</v>
      </c>
      <c r="H2876" s="19" t="n">
        <f aca="false">+F2876*G2876</f>
        <v>255</v>
      </c>
      <c r="I2876" s="14" t="s">
        <v>1430</v>
      </c>
    </row>
    <row r="2877" customFormat="false" ht="31.8" hidden="false" customHeight="true" outlineLevel="0" collapsed="false">
      <c r="A2877" s="32" t="s">
        <v>67</v>
      </c>
      <c r="B2877" s="15" t="s">
        <v>70</v>
      </c>
      <c r="C2877" s="20" t="n">
        <v>4887</v>
      </c>
      <c r="D2877" s="41" t="s">
        <v>1429</v>
      </c>
      <c r="E2877" s="18" t="s">
        <v>17</v>
      </c>
      <c r="F2877" s="18" t="n">
        <v>1</v>
      </c>
      <c r="G2877" s="44" t="n">
        <v>255</v>
      </c>
      <c r="H2877" s="19" t="n">
        <f aca="false">+F2877*G2877</f>
        <v>255</v>
      </c>
      <c r="I2877" s="14" t="s">
        <v>1430</v>
      </c>
    </row>
    <row r="2878" customFormat="false" ht="31.8" hidden="false" customHeight="true" outlineLevel="0" collapsed="false">
      <c r="A2878" s="32" t="s">
        <v>67</v>
      </c>
      <c r="B2878" s="15" t="s">
        <v>70</v>
      </c>
      <c r="C2878" s="20" t="n">
        <v>4888</v>
      </c>
      <c r="D2878" s="41" t="s">
        <v>1429</v>
      </c>
      <c r="E2878" s="18" t="s">
        <v>17</v>
      </c>
      <c r="F2878" s="18" t="n">
        <v>1</v>
      </c>
      <c r="G2878" s="44" t="n">
        <v>255</v>
      </c>
      <c r="H2878" s="19" t="n">
        <f aca="false">+F2878*G2878</f>
        <v>255</v>
      </c>
      <c r="I2878" s="14" t="s">
        <v>1430</v>
      </c>
    </row>
    <row r="2879" customFormat="false" ht="31.8" hidden="false" customHeight="true" outlineLevel="0" collapsed="false">
      <c r="A2879" s="32" t="s">
        <v>67</v>
      </c>
      <c r="B2879" s="15" t="s">
        <v>70</v>
      </c>
      <c r="C2879" s="20" t="n">
        <v>4889</v>
      </c>
      <c r="D2879" s="41" t="s">
        <v>1429</v>
      </c>
      <c r="E2879" s="18" t="s">
        <v>17</v>
      </c>
      <c r="F2879" s="18" t="n">
        <v>1</v>
      </c>
      <c r="G2879" s="44" t="n">
        <v>255</v>
      </c>
      <c r="H2879" s="19" t="n">
        <f aca="false">+F2879*G2879</f>
        <v>255</v>
      </c>
      <c r="I2879" s="14" t="s">
        <v>1430</v>
      </c>
    </row>
    <row r="2880" customFormat="false" ht="31.8" hidden="false" customHeight="true" outlineLevel="0" collapsed="false">
      <c r="A2880" s="32" t="s">
        <v>67</v>
      </c>
      <c r="B2880" s="15" t="s">
        <v>70</v>
      </c>
      <c r="C2880" s="20" t="n">
        <v>4890</v>
      </c>
      <c r="D2880" s="41" t="s">
        <v>1429</v>
      </c>
      <c r="E2880" s="18" t="s">
        <v>17</v>
      </c>
      <c r="F2880" s="18" t="n">
        <v>1</v>
      </c>
      <c r="G2880" s="44" t="n">
        <v>255</v>
      </c>
      <c r="H2880" s="19" t="n">
        <f aca="false">+F2880*G2880</f>
        <v>255</v>
      </c>
      <c r="I2880" s="14" t="s">
        <v>1430</v>
      </c>
    </row>
    <row r="2881" customFormat="false" ht="31.8" hidden="false" customHeight="true" outlineLevel="0" collapsed="false">
      <c r="A2881" s="32" t="s">
        <v>67</v>
      </c>
      <c r="B2881" s="15" t="s">
        <v>70</v>
      </c>
      <c r="C2881" s="20" t="n">
        <v>4891</v>
      </c>
      <c r="D2881" s="41" t="s">
        <v>1429</v>
      </c>
      <c r="E2881" s="18" t="s">
        <v>17</v>
      </c>
      <c r="F2881" s="18" t="n">
        <v>1</v>
      </c>
      <c r="G2881" s="44" t="n">
        <v>255</v>
      </c>
      <c r="H2881" s="19" t="n">
        <f aca="false">+F2881*G2881</f>
        <v>255</v>
      </c>
      <c r="I2881" s="14" t="s">
        <v>1430</v>
      </c>
    </row>
    <row r="2882" customFormat="false" ht="31.8" hidden="false" customHeight="true" outlineLevel="0" collapsed="false">
      <c r="A2882" s="32" t="s">
        <v>67</v>
      </c>
      <c r="B2882" s="15" t="s">
        <v>70</v>
      </c>
      <c r="C2882" s="20" t="n">
        <v>4892</v>
      </c>
      <c r="D2882" s="41" t="s">
        <v>1429</v>
      </c>
      <c r="E2882" s="18" t="s">
        <v>17</v>
      </c>
      <c r="F2882" s="18" t="n">
        <v>1</v>
      </c>
      <c r="G2882" s="44" t="n">
        <v>255</v>
      </c>
      <c r="H2882" s="19" t="n">
        <f aca="false">+F2882*G2882</f>
        <v>255</v>
      </c>
      <c r="I2882" s="14" t="s">
        <v>1430</v>
      </c>
    </row>
    <row r="2883" customFormat="false" ht="31.8" hidden="false" customHeight="true" outlineLevel="0" collapsed="false">
      <c r="A2883" s="32" t="s">
        <v>67</v>
      </c>
      <c r="B2883" s="15" t="s">
        <v>70</v>
      </c>
      <c r="C2883" s="20" t="n">
        <v>4893</v>
      </c>
      <c r="D2883" s="41" t="s">
        <v>1429</v>
      </c>
      <c r="E2883" s="18" t="s">
        <v>17</v>
      </c>
      <c r="F2883" s="18" t="n">
        <v>1</v>
      </c>
      <c r="G2883" s="44" t="n">
        <v>255</v>
      </c>
      <c r="H2883" s="19" t="n">
        <f aca="false">+F2883*G2883</f>
        <v>255</v>
      </c>
      <c r="I2883" s="14" t="s">
        <v>1430</v>
      </c>
    </row>
    <row r="2884" customFormat="false" ht="31.8" hidden="false" customHeight="true" outlineLevel="0" collapsed="false">
      <c r="A2884" s="32" t="s">
        <v>67</v>
      </c>
      <c r="B2884" s="15" t="s">
        <v>70</v>
      </c>
      <c r="C2884" s="20" t="n">
        <v>4894</v>
      </c>
      <c r="D2884" s="41" t="s">
        <v>1429</v>
      </c>
      <c r="E2884" s="18" t="s">
        <v>17</v>
      </c>
      <c r="F2884" s="18" t="n">
        <v>1</v>
      </c>
      <c r="G2884" s="44" t="n">
        <v>255</v>
      </c>
      <c r="H2884" s="19" t="n">
        <f aca="false">+F2884*G2884</f>
        <v>255</v>
      </c>
      <c r="I2884" s="14" t="s">
        <v>1430</v>
      </c>
    </row>
    <row r="2885" customFormat="false" ht="31.8" hidden="false" customHeight="true" outlineLevel="0" collapsed="false">
      <c r="A2885" s="32" t="s">
        <v>67</v>
      </c>
      <c r="B2885" s="15" t="s">
        <v>70</v>
      </c>
      <c r="C2885" s="20" t="n">
        <v>4895</v>
      </c>
      <c r="D2885" s="41" t="s">
        <v>1429</v>
      </c>
      <c r="E2885" s="18" t="s">
        <v>17</v>
      </c>
      <c r="F2885" s="18" t="n">
        <v>1</v>
      </c>
      <c r="G2885" s="44" t="n">
        <v>255</v>
      </c>
      <c r="H2885" s="19" t="n">
        <f aca="false">+F2885*G2885</f>
        <v>255</v>
      </c>
      <c r="I2885" s="14" t="s">
        <v>1430</v>
      </c>
    </row>
    <row r="2886" customFormat="false" ht="31.8" hidden="false" customHeight="true" outlineLevel="0" collapsed="false">
      <c r="A2886" s="32" t="s">
        <v>67</v>
      </c>
      <c r="B2886" s="15" t="s">
        <v>70</v>
      </c>
      <c r="C2886" s="20" t="n">
        <v>4896</v>
      </c>
      <c r="D2886" s="41" t="s">
        <v>1429</v>
      </c>
      <c r="E2886" s="18" t="s">
        <v>17</v>
      </c>
      <c r="F2886" s="18" t="n">
        <v>1</v>
      </c>
      <c r="G2886" s="44" t="n">
        <v>255</v>
      </c>
      <c r="H2886" s="19" t="n">
        <f aca="false">+F2886*G2886</f>
        <v>255</v>
      </c>
      <c r="I2886" s="14" t="s">
        <v>1430</v>
      </c>
    </row>
    <row r="2887" customFormat="false" ht="31.8" hidden="false" customHeight="true" outlineLevel="0" collapsed="false">
      <c r="A2887" s="32" t="s">
        <v>67</v>
      </c>
      <c r="B2887" s="15" t="s">
        <v>70</v>
      </c>
      <c r="C2887" s="20" t="n">
        <v>4897</v>
      </c>
      <c r="D2887" s="41" t="s">
        <v>1429</v>
      </c>
      <c r="E2887" s="18" t="s">
        <v>17</v>
      </c>
      <c r="F2887" s="18" t="n">
        <v>1</v>
      </c>
      <c r="G2887" s="44" t="n">
        <v>255</v>
      </c>
      <c r="H2887" s="19" t="n">
        <f aca="false">+F2887*G2887</f>
        <v>255</v>
      </c>
      <c r="I2887" s="14" t="s">
        <v>1430</v>
      </c>
    </row>
    <row r="2888" customFormat="false" ht="31.8" hidden="false" customHeight="true" outlineLevel="0" collapsed="false">
      <c r="A2888" s="32" t="s">
        <v>67</v>
      </c>
      <c r="B2888" s="15" t="s">
        <v>70</v>
      </c>
      <c r="C2888" s="20" t="n">
        <v>4898</v>
      </c>
      <c r="D2888" s="41" t="s">
        <v>1429</v>
      </c>
      <c r="E2888" s="18" t="s">
        <v>17</v>
      </c>
      <c r="F2888" s="18" t="n">
        <v>1</v>
      </c>
      <c r="G2888" s="44" t="n">
        <v>255</v>
      </c>
      <c r="H2888" s="19" t="n">
        <f aca="false">+F2888*G2888</f>
        <v>255</v>
      </c>
      <c r="I2888" s="14" t="s">
        <v>1430</v>
      </c>
    </row>
    <row r="2889" customFormat="false" ht="31.8" hidden="false" customHeight="true" outlineLevel="0" collapsed="false">
      <c r="A2889" s="32" t="s">
        <v>67</v>
      </c>
      <c r="B2889" s="15" t="s">
        <v>70</v>
      </c>
      <c r="C2889" s="20" t="n">
        <v>4899</v>
      </c>
      <c r="D2889" s="41" t="s">
        <v>1429</v>
      </c>
      <c r="E2889" s="18" t="s">
        <v>17</v>
      </c>
      <c r="F2889" s="18" t="n">
        <v>1</v>
      </c>
      <c r="G2889" s="44" t="n">
        <v>255</v>
      </c>
      <c r="H2889" s="19" t="n">
        <f aca="false">+F2889*G2889</f>
        <v>255</v>
      </c>
      <c r="I2889" s="14" t="s">
        <v>1430</v>
      </c>
    </row>
    <row r="2890" customFormat="false" ht="31.8" hidden="false" customHeight="true" outlineLevel="0" collapsed="false">
      <c r="A2890" s="32" t="s">
        <v>67</v>
      </c>
      <c r="B2890" s="15" t="s">
        <v>70</v>
      </c>
      <c r="C2890" s="20" t="n">
        <v>4900</v>
      </c>
      <c r="D2890" s="41" t="s">
        <v>1429</v>
      </c>
      <c r="E2890" s="18" t="s">
        <v>17</v>
      </c>
      <c r="F2890" s="18" t="n">
        <v>1</v>
      </c>
      <c r="G2890" s="44" t="n">
        <v>255</v>
      </c>
      <c r="H2890" s="19" t="n">
        <f aca="false">+F2890*G2890</f>
        <v>255</v>
      </c>
      <c r="I2890" s="14" t="s">
        <v>1430</v>
      </c>
    </row>
    <row r="2891" customFormat="false" ht="31.8" hidden="false" customHeight="true" outlineLevel="0" collapsed="false">
      <c r="A2891" s="32" t="s">
        <v>63</v>
      </c>
      <c r="B2891" s="15" t="s">
        <v>70</v>
      </c>
      <c r="C2891" s="20" t="n">
        <v>4901</v>
      </c>
      <c r="D2891" s="41" t="s">
        <v>1429</v>
      </c>
      <c r="E2891" s="18" t="s">
        <v>17</v>
      </c>
      <c r="F2891" s="18" t="n">
        <v>1</v>
      </c>
      <c r="G2891" s="44" t="n">
        <v>255</v>
      </c>
      <c r="H2891" s="19" t="n">
        <f aca="false">+F2891*G2891</f>
        <v>255</v>
      </c>
      <c r="I2891" s="14" t="s">
        <v>1430</v>
      </c>
    </row>
    <row r="2892" customFormat="false" ht="31.8" hidden="false" customHeight="true" outlineLevel="0" collapsed="false">
      <c r="A2892" s="32" t="s">
        <v>67</v>
      </c>
      <c r="B2892" s="15" t="s">
        <v>70</v>
      </c>
      <c r="C2892" s="20" t="n">
        <v>4902</v>
      </c>
      <c r="D2892" s="41" t="s">
        <v>1429</v>
      </c>
      <c r="E2892" s="18" t="s">
        <v>17</v>
      </c>
      <c r="F2892" s="18" t="n">
        <v>1</v>
      </c>
      <c r="G2892" s="44" t="n">
        <v>255</v>
      </c>
      <c r="H2892" s="19" t="n">
        <f aca="false">+F2892*G2892</f>
        <v>255</v>
      </c>
      <c r="I2892" s="14" t="s">
        <v>1430</v>
      </c>
    </row>
    <row r="2893" customFormat="false" ht="31.8" hidden="false" customHeight="true" outlineLevel="0" collapsed="false">
      <c r="A2893" s="20" t="s">
        <v>151</v>
      </c>
      <c r="B2893" s="15" t="s">
        <v>70</v>
      </c>
      <c r="C2893" s="20" t="n">
        <v>4903</v>
      </c>
      <c r="D2893" s="41" t="s">
        <v>1431</v>
      </c>
      <c r="E2893" s="18" t="s">
        <v>17</v>
      </c>
      <c r="F2893" s="18" t="n">
        <v>1</v>
      </c>
      <c r="G2893" s="44" t="n">
        <v>277</v>
      </c>
      <c r="H2893" s="19" t="n">
        <f aca="false">+F2893*G2893</f>
        <v>277</v>
      </c>
      <c r="I2893" s="14" t="s">
        <v>1430</v>
      </c>
      <c r="J2893" s="22"/>
    </row>
    <row r="2894" customFormat="false" ht="31.8" hidden="false" customHeight="true" outlineLevel="0" collapsed="false">
      <c r="A2894" s="20" t="s">
        <v>155</v>
      </c>
      <c r="B2894" s="15" t="s">
        <v>70</v>
      </c>
      <c r="C2894" s="20" t="n">
        <v>4908</v>
      </c>
      <c r="D2894" s="41" t="s">
        <v>1429</v>
      </c>
      <c r="E2894" s="18" t="s">
        <v>17</v>
      </c>
      <c r="F2894" s="18" t="n">
        <v>1</v>
      </c>
      <c r="G2894" s="44" t="n">
        <v>255</v>
      </c>
      <c r="H2894" s="19" t="n">
        <f aca="false">+F2894*G2894</f>
        <v>255</v>
      </c>
      <c r="I2894" s="14" t="s">
        <v>1430</v>
      </c>
    </row>
    <row r="2895" customFormat="false" ht="31.8" hidden="false" customHeight="true" outlineLevel="0" collapsed="false">
      <c r="A2895" s="20" t="s">
        <v>30</v>
      </c>
      <c r="B2895" s="15" t="s">
        <v>70</v>
      </c>
      <c r="C2895" s="20" t="n">
        <v>4909</v>
      </c>
      <c r="D2895" s="41" t="s">
        <v>1432</v>
      </c>
      <c r="E2895" s="14" t="s">
        <v>17</v>
      </c>
      <c r="F2895" s="14" t="n">
        <v>1</v>
      </c>
      <c r="G2895" s="44" t="n">
        <f aca="false">+H2895</f>
        <v>124</v>
      </c>
      <c r="H2895" s="44" t="n">
        <v>124</v>
      </c>
      <c r="I2895" s="14" t="s">
        <v>1433</v>
      </c>
    </row>
    <row r="2896" customFormat="false" ht="31.8" hidden="false" customHeight="true" outlineLevel="0" collapsed="false">
      <c r="A2896" s="14" t="s">
        <v>1434</v>
      </c>
      <c r="B2896" s="15" t="s">
        <v>15</v>
      </c>
      <c r="C2896" s="20" t="n">
        <v>4931</v>
      </c>
      <c r="D2896" s="41" t="s">
        <v>1435</v>
      </c>
      <c r="E2896" s="18" t="s">
        <v>17</v>
      </c>
      <c r="F2896" s="18" t="n">
        <v>1</v>
      </c>
      <c r="G2896" s="44" t="n">
        <v>5000</v>
      </c>
      <c r="H2896" s="19" t="n">
        <f aca="false">+F2896*G2896</f>
        <v>5000</v>
      </c>
      <c r="I2896" s="14" t="s">
        <v>1436</v>
      </c>
    </row>
    <row r="2897" customFormat="false" ht="31.8" hidden="false" customHeight="true" outlineLevel="0" collapsed="false">
      <c r="A2897" s="14" t="s">
        <v>1434</v>
      </c>
      <c r="B2897" s="15" t="s">
        <v>52</v>
      </c>
      <c r="C2897" s="20" t="n">
        <v>4932</v>
      </c>
      <c r="D2897" s="41" t="s">
        <v>1437</v>
      </c>
      <c r="E2897" s="18" t="s">
        <v>17</v>
      </c>
      <c r="F2897" s="18" t="n">
        <v>1</v>
      </c>
      <c r="G2897" s="42" t="n">
        <v>2763</v>
      </c>
      <c r="H2897" s="21" t="n">
        <f aca="false">+F2897*G2897</f>
        <v>2763</v>
      </c>
      <c r="I2897" s="14" t="s">
        <v>1436</v>
      </c>
    </row>
    <row r="2898" customFormat="false" ht="31.8" hidden="false" customHeight="true" outlineLevel="0" collapsed="false">
      <c r="A2898" s="32" t="s">
        <v>14</v>
      </c>
      <c r="B2898" s="15" t="s">
        <v>52</v>
      </c>
      <c r="C2898" s="20" t="n">
        <v>4933</v>
      </c>
      <c r="D2898" s="41" t="s">
        <v>1438</v>
      </c>
      <c r="E2898" s="18" t="s">
        <v>17</v>
      </c>
      <c r="F2898" s="18" t="n">
        <v>1</v>
      </c>
      <c r="G2898" s="42" t="n">
        <v>249</v>
      </c>
      <c r="H2898" s="21" t="n">
        <f aca="false">+F2898*G2898</f>
        <v>249</v>
      </c>
      <c r="I2898" s="14" t="s">
        <v>1439</v>
      </c>
    </row>
    <row r="2899" customFormat="false" ht="31.8" hidden="false" customHeight="true" outlineLevel="0" collapsed="false">
      <c r="A2899" s="32" t="s">
        <v>14</v>
      </c>
      <c r="B2899" s="15" t="s">
        <v>70</v>
      </c>
      <c r="C2899" s="20" t="n">
        <v>4942</v>
      </c>
      <c r="D2899" s="41" t="s">
        <v>1440</v>
      </c>
      <c r="E2899" s="18" t="s">
        <v>17</v>
      </c>
      <c r="F2899" s="18" t="n">
        <v>1</v>
      </c>
      <c r="G2899" s="44" t="n">
        <v>259</v>
      </c>
      <c r="H2899" s="19" t="n">
        <f aca="false">+F2899*G2899</f>
        <v>259</v>
      </c>
      <c r="I2899" s="14" t="s">
        <v>1439</v>
      </c>
    </row>
    <row r="2900" customFormat="false" ht="31.8" hidden="false" customHeight="true" outlineLevel="0" collapsed="false">
      <c r="A2900" s="32" t="s">
        <v>14</v>
      </c>
      <c r="B2900" s="15" t="s">
        <v>31</v>
      </c>
      <c r="C2900" s="20" t="n">
        <v>4943</v>
      </c>
      <c r="D2900" s="41" t="s">
        <v>1441</v>
      </c>
      <c r="E2900" s="18" t="s">
        <v>17</v>
      </c>
      <c r="F2900" s="18" t="n">
        <v>1</v>
      </c>
      <c r="G2900" s="44" t="n">
        <v>1499</v>
      </c>
      <c r="H2900" s="19" t="n">
        <f aca="false">+F2900*G2900</f>
        <v>1499</v>
      </c>
      <c r="I2900" s="14" t="s">
        <v>1439</v>
      </c>
    </row>
    <row r="2901" customFormat="false" ht="31.8" hidden="false" customHeight="true" outlineLevel="0" collapsed="false">
      <c r="A2901" s="32" t="s">
        <v>14</v>
      </c>
      <c r="B2901" s="15" t="s">
        <v>52</v>
      </c>
      <c r="C2901" s="20" t="n">
        <v>4944</v>
      </c>
      <c r="D2901" s="41" t="s">
        <v>1442</v>
      </c>
      <c r="E2901" s="18" t="s">
        <v>17</v>
      </c>
      <c r="F2901" s="18" t="n">
        <v>1</v>
      </c>
      <c r="G2901" s="42" t="n">
        <v>999</v>
      </c>
      <c r="H2901" s="21" t="n">
        <f aca="false">+F2901*G2901</f>
        <v>999</v>
      </c>
      <c r="I2901" s="14" t="s">
        <v>1439</v>
      </c>
    </row>
    <row r="2902" customFormat="false" ht="31.8" hidden="false" customHeight="true" outlineLevel="0" collapsed="false">
      <c r="A2902" s="32" t="s">
        <v>14</v>
      </c>
      <c r="B2902" s="15" t="s">
        <v>70</v>
      </c>
      <c r="C2902" s="20" t="n">
        <v>4945</v>
      </c>
      <c r="D2902" s="41" t="s">
        <v>1443</v>
      </c>
      <c r="E2902" s="18" t="s">
        <v>17</v>
      </c>
      <c r="F2902" s="18" t="n">
        <v>1</v>
      </c>
      <c r="G2902" s="44" t="n">
        <v>1168.02</v>
      </c>
      <c r="H2902" s="19" t="n">
        <f aca="false">+F2902*G2902</f>
        <v>1168.02</v>
      </c>
      <c r="I2902" s="14" t="s">
        <v>1439</v>
      </c>
    </row>
    <row r="2903" customFormat="false" ht="31.8" hidden="false" customHeight="true" outlineLevel="0" collapsed="false">
      <c r="A2903" s="14" t="s">
        <v>1444</v>
      </c>
      <c r="B2903" s="15" t="s">
        <v>52</v>
      </c>
      <c r="C2903" s="20" t="n">
        <v>4946</v>
      </c>
      <c r="D2903" s="41" t="s">
        <v>1445</v>
      </c>
      <c r="E2903" s="14" t="s">
        <v>17</v>
      </c>
      <c r="F2903" s="14" t="n">
        <v>1</v>
      </c>
      <c r="G2903" s="42" t="n">
        <f aca="false">+H2903</f>
        <v>6900</v>
      </c>
      <c r="H2903" s="42" t="n">
        <v>6900</v>
      </c>
      <c r="I2903" s="14" t="s">
        <v>1446</v>
      </c>
    </row>
    <row r="2904" customFormat="false" ht="31.8" hidden="false" customHeight="true" outlineLevel="0" collapsed="false">
      <c r="A2904" s="14" t="s">
        <v>1444</v>
      </c>
      <c r="B2904" s="15" t="s">
        <v>52</v>
      </c>
      <c r="C2904" s="20" t="n">
        <v>4947</v>
      </c>
      <c r="D2904" s="41" t="s">
        <v>1447</v>
      </c>
      <c r="E2904" s="14" t="s">
        <v>17</v>
      </c>
      <c r="F2904" s="14" t="n">
        <v>1</v>
      </c>
      <c r="G2904" s="42" t="n">
        <f aca="false">+H2904</f>
        <v>730</v>
      </c>
      <c r="H2904" s="42" t="n">
        <v>730</v>
      </c>
      <c r="I2904" s="14" t="s">
        <v>1446</v>
      </c>
    </row>
    <row r="2905" customFormat="false" ht="31.8" hidden="false" customHeight="true" outlineLevel="0" collapsed="false">
      <c r="A2905" s="14" t="s">
        <v>1444</v>
      </c>
      <c r="B2905" s="15" t="s">
        <v>52</v>
      </c>
      <c r="C2905" s="20" t="n">
        <v>4948</v>
      </c>
      <c r="D2905" s="41" t="s">
        <v>1448</v>
      </c>
      <c r="E2905" s="14" t="s">
        <v>17</v>
      </c>
      <c r="F2905" s="14" t="n">
        <v>1</v>
      </c>
      <c r="G2905" s="42" t="n">
        <f aca="false">+H2905</f>
        <v>90</v>
      </c>
      <c r="H2905" s="42" t="n">
        <v>90</v>
      </c>
      <c r="I2905" s="14" t="s">
        <v>1446</v>
      </c>
    </row>
    <row r="2906" customFormat="false" ht="31.8" hidden="false" customHeight="true" outlineLevel="0" collapsed="false">
      <c r="A2906" s="14" t="s">
        <v>1444</v>
      </c>
      <c r="B2906" s="15" t="s">
        <v>31</v>
      </c>
      <c r="C2906" s="20" t="n">
        <v>4949</v>
      </c>
      <c r="D2906" s="41" t="s">
        <v>1449</v>
      </c>
      <c r="E2906" s="14" t="s">
        <v>17</v>
      </c>
      <c r="F2906" s="14" t="n">
        <v>1</v>
      </c>
      <c r="G2906" s="44" t="n">
        <f aca="false">+H2906</f>
        <v>2358</v>
      </c>
      <c r="H2906" s="44" t="n">
        <v>2358</v>
      </c>
      <c r="I2906" s="14" t="s">
        <v>1446</v>
      </c>
    </row>
    <row r="2907" customFormat="false" ht="31.8" hidden="false" customHeight="true" outlineLevel="0" collapsed="false">
      <c r="A2907" s="14" t="s">
        <v>1444</v>
      </c>
      <c r="B2907" s="15" t="s">
        <v>70</v>
      </c>
      <c r="C2907" s="20" t="n">
        <v>4950</v>
      </c>
      <c r="D2907" s="41" t="s">
        <v>1450</v>
      </c>
      <c r="E2907" s="14" t="s">
        <v>17</v>
      </c>
      <c r="F2907" s="14" t="n">
        <v>1</v>
      </c>
      <c r="G2907" s="44" t="n">
        <f aca="false">+H2907</f>
        <v>202.5</v>
      </c>
      <c r="H2907" s="44" t="n">
        <v>202.5</v>
      </c>
      <c r="I2907" s="14" t="s">
        <v>1446</v>
      </c>
    </row>
    <row r="2908" customFormat="false" ht="31.8" hidden="false" customHeight="true" outlineLevel="0" collapsed="false">
      <c r="A2908" s="14" t="s">
        <v>1444</v>
      </c>
      <c r="B2908" s="15" t="s">
        <v>70</v>
      </c>
      <c r="C2908" s="20" t="n">
        <v>4951</v>
      </c>
      <c r="D2908" s="41" t="s">
        <v>1451</v>
      </c>
      <c r="E2908" s="14" t="s">
        <v>17</v>
      </c>
      <c r="F2908" s="14" t="n">
        <v>1</v>
      </c>
      <c r="G2908" s="44" t="n">
        <f aca="false">+H2908</f>
        <v>462</v>
      </c>
      <c r="H2908" s="44" t="n">
        <v>462</v>
      </c>
      <c r="I2908" s="14" t="s">
        <v>1446</v>
      </c>
    </row>
    <row r="2909" customFormat="false" ht="31.8" hidden="false" customHeight="true" outlineLevel="0" collapsed="false">
      <c r="A2909" s="14" t="s">
        <v>1444</v>
      </c>
      <c r="B2909" s="15" t="s">
        <v>70</v>
      </c>
      <c r="C2909" s="20" t="n">
        <v>4952</v>
      </c>
      <c r="D2909" s="41" t="s">
        <v>1452</v>
      </c>
      <c r="E2909" s="14" t="s">
        <v>17</v>
      </c>
      <c r="F2909" s="14" t="n">
        <v>1</v>
      </c>
      <c r="G2909" s="44" t="n">
        <f aca="false">+H2909</f>
        <v>458</v>
      </c>
      <c r="H2909" s="44" t="n">
        <v>458</v>
      </c>
      <c r="I2909" s="14" t="s">
        <v>1446</v>
      </c>
    </row>
    <row r="2910" customFormat="false" ht="31.8" hidden="false" customHeight="true" outlineLevel="0" collapsed="false">
      <c r="A2910" s="14" t="s">
        <v>1444</v>
      </c>
      <c r="B2910" s="15" t="s">
        <v>70</v>
      </c>
      <c r="C2910" s="20" t="n">
        <v>4953</v>
      </c>
      <c r="D2910" s="41" t="s">
        <v>1453</v>
      </c>
      <c r="E2910" s="14" t="s">
        <v>17</v>
      </c>
      <c r="F2910" s="14" t="n">
        <v>1</v>
      </c>
      <c r="G2910" s="44" t="n">
        <f aca="false">+H2910</f>
        <v>510</v>
      </c>
      <c r="H2910" s="44" t="n">
        <v>510</v>
      </c>
      <c r="I2910" s="14" t="s">
        <v>1446</v>
      </c>
    </row>
    <row r="2911" customFormat="false" ht="31.8" hidden="false" customHeight="true" outlineLevel="0" collapsed="false">
      <c r="A2911" s="14" t="s">
        <v>1444</v>
      </c>
      <c r="B2911" s="15" t="s">
        <v>70</v>
      </c>
      <c r="C2911" s="20" t="n">
        <v>4954</v>
      </c>
      <c r="D2911" s="41" t="s">
        <v>1454</v>
      </c>
      <c r="E2911" s="14" t="s">
        <v>17</v>
      </c>
      <c r="F2911" s="14" t="n">
        <v>1</v>
      </c>
      <c r="G2911" s="44" t="n">
        <f aca="false">+H2911</f>
        <v>624</v>
      </c>
      <c r="H2911" s="44" t="n">
        <v>624</v>
      </c>
      <c r="I2911" s="14" t="s">
        <v>1446</v>
      </c>
    </row>
    <row r="2912" customFormat="false" ht="31.8" hidden="false" customHeight="true" outlineLevel="0" collapsed="false">
      <c r="A2912" s="14" t="s">
        <v>1444</v>
      </c>
      <c r="B2912" s="15" t="s">
        <v>70</v>
      </c>
      <c r="C2912" s="20" t="n">
        <v>4955</v>
      </c>
      <c r="D2912" s="41" t="s">
        <v>1455</v>
      </c>
      <c r="E2912" s="14" t="s">
        <v>17</v>
      </c>
      <c r="F2912" s="14" t="n">
        <v>1</v>
      </c>
      <c r="G2912" s="44" t="n">
        <f aca="false">+H2912</f>
        <v>180</v>
      </c>
      <c r="H2912" s="44" t="n">
        <v>180</v>
      </c>
      <c r="I2912" s="14" t="s">
        <v>1446</v>
      </c>
    </row>
    <row r="2913" customFormat="false" ht="31.8" hidden="false" customHeight="true" outlineLevel="0" collapsed="false">
      <c r="A2913" s="14" t="s">
        <v>1444</v>
      </c>
      <c r="B2913" s="15" t="s">
        <v>70</v>
      </c>
      <c r="C2913" s="20" t="n">
        <v>4956</v>
      </c>
      <c r="D2913" s="41" t="s">
        <v>1455</v>
      </c>
      <c r="E2913" s="14" t="s">
        <v>17</v>
      </c>
      <c r="F2913" s="14" t="n">
        <v>1</v>
      </c>
      <c r="G2913" s="44" t="n">
        <f aca="false">+H2913</f>
        <v>180</v>
      </c>
      <c r="H2913" s="44" t="n">
        <v>180</v>
      </c>
      <c r="I2913" s="14" t="s">
        <v>1446</v>
      </c>
    </row>
    <row r="2914" customFormat="false" ht="31.8" hidden="false" customHeight="true" outlineLevel="0" collapsed="false">
      <c r="A2914" s="14" t="s">
        <v>1444</v>
      </c>
      <c r="B2914" s="15" t="s">
        <v>25</v>
      </c>
      <c r="C2914" s="20" t="n">
        <v>4957</v>
      </c>
      <c r="D2914" s="41" t="s">
        <v>1456</v>
      </c>
      <c r="E2914" s="14" t="s">
        <v>17</v>
      </c>
      <c r="F2914" s="14" t="n">
        <v>1</v>
      </c>
      <c r="G2914" s="44" t="n">
        <f aca="false">+H2914</f>
        <v>2105.5</v>
      </c>
      <c r="H2914" s="44" t="n">
        <v>2105.5</v>
      </c>
      <c r="I2914" s="14" t="s">
        <v>1446</v>
      </c>
    </row>
    <row r="2915" customFormat="false" ht="31.8" hidden="false" customHeight="true" outlineLevel="0" collapsed="false">
      <c r="A2915" s="20" t="s">
        <v>1086</v>
      </c>
      <c r="B2915" s="15" t="s">
        <v>15</v>
      </c>
      <c r="C2915" s="20" t="n">
        <v>4958</v>
      </c>
      <c r="D2915" s="41" t="s">
        <v>1457</v>
      </c>
      <c r="E2915" s="14" t="s">
        <v>17</v>
      </c>
      <c r="F2915" s="14" t="n">
        <v>1</v>
      </c>
      <c r="G2915" s="44" t="n">
        <f aca="false">+H2915</f>
        <v>1080</v>
      </c>
      <c r="H2915" s="44" t="n">
        <v>1080</v>
      </c>
      <c r="I2915" s="14" t="s">
        <v>1458</v>
      </c>
    </row>
    <row r="2916" customFormat="false" ht="31.8" hidden="false" customHeight="true" outlineLevel="0" collapsed="false">
      <c r="A2916" s="20" t="s">
        <v>1086</v>
      </c>
      <c r="B2916" s="15" t="s">
        <v>15</v>
      </c>
      <c r="C2916" s="20" t="n">
        <v>4959</v>
      </c>
      <c r="D2916" s="41" t="s">
        <v>1459</v>
      </c>
      <c r="E2916" s="14" t="s">
        <v>17</v>
      </c>
      <c r="F2916" s="14" t="n">
        <v>1</v>
      </c>
      <c r="G2916" s="44" t="n">
        <f aca="false">+H2916</f>
        <v>1410</v>
      </c>
      <c r="H2916" s="44" t="n">
        <v>1410</v>
      </c>
      <c r="I2916" s="14" t="s">
        <v>1458</v>
      </c>
    </row>
    <row r="2917" customFormat="false" ht="31.8" hidden="false" customHeight="true" outlineLevel="0" collapsed="false">
      <c r="A2917" s="20" t="s">
        <v>1086</v>
      </c>
      <c r="B2917" s="15" t="s">
        <v>15</v>
      </c>
      <c r="C2917" s="20" t="n">
        <v>4960</v>
      </c>
      <c r="D2917" s="41" t="s">
        <v>1457</v>
      </c>
      <c r="E2917" s="14" t="s">
        <v>17</v>
      </c>
      <c r="F2917" s="14" t="n">
        <v>1</v>
      </c>
      <c r="G2917" s="44" t="n">
        <f aca="false">+H2917</f>
        <v>1080</v>
      </c>
      <c r="H2917" s="44" t="n">
        <v>1080</v>
      </c>
      <c r="I2917" s="14" t="s">
        <v>1458</v>
      </c>
    </row>
    <row r="2918" customFormat="false" ht="31.8" hidden="false" customHeight="true" outlineLevel="0" collapsed="false">
      <c r="A2918" s="20" t="s">
        <v>1086</v>
      </c>
      <c r="B2918" s="15" t="s">
        <v>15</v>
      </c>
      <c r="C2918" s="20" t="n">
        <v>4961</v>
      </c>
      <c r="D2918" s="41" t="s">
        <v>1460</v>
      </c>
      <c r="E2918" s="14" t="s">
        <v>17</v>
      </c>
      <c r="F2918" s="14" t="n">
        <v>1</v>
      </c>
      <c r="G2918" s="44" t="n">
        <f aca="false">+H2918</f>
        <v>1430</v>
      </c>
      <c r="H2918" s="44" t="n">
        <v>1430</v>
      </c>
      <c r="I2918" s="14" t="s">
        <v>1458</v>
      </c>
    </row>
    <row r="2919" customFormat="false" ht="31.8" hidden="false" customHeight="true" outlineLevel="0" collapsed="false">
      <c r="A2919" s="20" t="s">
        <v>119</v>
      </c>
      <c r="B2919" s="15" t="s">
        <v>25</v>
      </c>
      <c r="C2919" s="20" t="n">
        <v>4962</v>
      </c>
      <c r="D2919" s="41" t="s">
        <v>1461</v>
      </c>
      <c r="E2919" s="14" t="s">
        <v>17</v>
      </c>
      <c r="F2919" s="14" t="n">
        <v>1</v>
      </c>
      <c r="G2919" s="44" t="n">
        <f aca="false">+H2919</f>
        <v>1990</v>
      </c>
      <c r="H2919" s="44" t="n">
        <v>1990</v>
      </c>
      <c r="I2919" s="14" t="s">
        <v>1462</v>
      </c>
    </row>
    <row r="2920" customFormat="false" ht="31.8" hidden="false" customHeight="true" outlineLevel="0" collapsed="false">
      <c r="A2920" s="20" t="s">
        <v>119</v>
      </c>
      <c r="B2920" s="15" t="s">
        <v>25</v>
      </c>
      <c r="C2920" s="20" t="n">
        <v>4963</v>
      </c>
      <c r="D2920" s="41" t="s">
        <v>1463</v>
      </c>
      <c r="E2920" s="14" t="s">
        <v>17</v>
      </c>
      <c r="F2920" s="14" t="n">
        <v>1</v>
      </c>
      <c r="G2920" s="44" t="n">
        <f aca="false">+H2920</f>
        <v>380</v>
      </c>
      <c r="H2920" s="44" t="n">
        <v>380</v>
      </c>
      <c r="I2920" s="14" t="s">
        <v>1462</v>
      </c>
    </row>
    <row r="2921" customFormat="false" ht="31.8" hidden="false" customHeight="true" outlineLevel="0" collapsed="false">
      <c r="A2921" s="20" t="s">
        <v>119</v>
      </c>
      <c r="B2921" s="15" t="s">
        <v>52</v>
      </c>
      <c r="C2921" s="20" t="n">
        <v>4964</v>
      </c>
      <c r="D2921" s="41" t="s">
        <v>1464</v>
      </c>
      <c r="E2921" s="14" t="s">
        <v>17</v>
      </c>
      <c r="F2921" s="14" t="n">
        <v>1</v>
      </c>
      <c r="G2921" s="42" t="n">
        <f aca="false">+H2921</f>
        <v>20</v>
      </c>
      <c r="H2921" s="42" t="n">
        <v>20</v>
      </c>
      <c r="I2921" s="14" t="s">
        <v>1462</v>
      </c>
    </row>
    <row r="2922" customFormat="false" ht="31.8" hidden="false" customHeight="true" outlineLevel="0" collapsed="false">
      <c r="A2922" s="20" t="s">
        <v>51</v>
      </c>
      <c r="B2922" s="15" t="s">
        <v>31</v>
      </c>
      <c r="C2922" s="20" t="n">
        <v>4965</v>
      </c>
      <c r="D2922" s="17" t="s">
        <v>1465</v>
      </c>
      <c r="E2922" s="14" t="s">
        <v>17</v>
      </c>
      <c r="F2922" s="14" t="n">
        <v>1</v>
      </c>
      <c r="G2922" s="44" t="n">
        <f aca="false">+H2922</f>
        <v>619</v>
      </c>
      <c r="H2922" s="44" t="n">
        <v>619</v>
      </c>
      <c r="I2922" s="14" t="s">
        <v>1462</v>
      </c>
    </row>
    <row r="2923" customFormat="false" ht="31.8" hidden="false" customHeight="true" outlineLevel="0" collapsed="false">
      <c r="A2923" s="20" t="s">
        <v>202</v>
      </c>
      <c r="B2923" s="15" t="s">
        <v>52</v>
      </c>
      <c r="C2923" s="20" t="n">
        <v>4966</v>
      </c>
      <c r="D2923" s="17" t="s">
        <v>1466</v>
      </c>
      <c r="E2923" s="14" t="s">
        <v>17</v>
      </c>
      <c r="F2923" s="14" t="n">
        <v>1</v>
      </c>
      <c r="G2923" s="42" t="n">
        <f aca="false">+H2923</f>
        <v>1500</v>
      </c>
      <c r="H2923" s="42" t="n">
        <v>1500</v>
      </c>
      <c r="I2923" s="14" t="s">
        <v>1462</v>
      </c>
    </row>
    <row r="2924" customFormat="false" ht="31.8" hidden="false" customHeight="true" outlineLevel="0" collapsed="false">
      <c r="A2924" s="20" t="s">
        <v>69</v>
      </c>
      <c r="B2924" s="15" t="s">
        <v>52</v>
      </c>
      <c r="C2924" s="20" t="n">
        <v>4967</v>
      </c>
      <c r="D2924" s="17" t="s">
        <v>1467</v>
      </c>
      <c r="E2924" s="14" t="s">
        <v>17</v>
      </c>
      <c r="F2924" s="14" t="n">
        <v>1</v>
      </c>
      <c r="G2924" s="42" t="n">
        <f aca="false">+H2924</f>
        <v>1295</v>
      </c>
      <c r="H2924" s="42" t="n">
        <v>1295</v>
      </c>
      <c r="I2924" s="14" t="s">
        <v>1462</v>
      </c>
    </row>
    <row r="2925" customFormat="false" ht="31.8" hidden="false" customHeight="true" outlineLevel="0" collapsed="false">
      <c r="A2925" s="20" t="s">
        <v>98</v>
      </c>
      <c r="B2925" s="15" t="s">
        <v>70</v>
      </c>
      <c r="C2925" s="20" t="n">
        <v>4968</v>
      </c>
      <c r="D2925" s="17" t="s">
        <v>1468</v>
      </c>
      <c r="E2925" s="14" t="s">
        <v>17</v>
      </c>
      <c r="F2925" s="14" t="n">
        <v>1</v>
      </c>
      <c r="G2925" s="44" t="n">
        <f aca="false">+H2925</f>
        <v>55</v>
      </c>
      <c r="H2925" s="44" t="n">
        <v>55</v>
      </c>
      <c r="I2925" s="14" t="s">
        <v>1469</v>
      </c>
    </row>
    <row r="2926" customFormat="false" ht="31.8" hidden="false" customHeight="true" outlineLevel="0" collapsed="false">
      <c r="A2926" s="20" t="s">
        <v>119</v>
      </c>
      <c r="B2926" s="15" t="s">
        <v>52</v>
      </c>
      <c r="C2926" s="20" t="n">
        <v>4969</v>
      </c>
      <c r="D2926" s="17" t="s">
        <v>1470</v>
      </c>
      <c r="E2926" s="14" t="s">
        <v>17</v>
      </c>
      <c r="F2926" s="14" t="n">
        <v>1</v>
      </c>
      <c r="G2926" s="42" t="n">
        <f aca="false">+H2926</f>
        <v>110</v>
      </c>
      <c r="H2926" s="42" t="n">
        <v>110</v>
      </c>
      <c r="I2926" s="14" t="s">
        <v>1469</v>
      </c>
    </row>
    <row r="2927" customFormat="false" ht="31.8" hidden="false" customHeight="true" outlineLevel="0" collapsed="false">
      <c r="A2927" s="20" t="s">
        <v>60</v>
      </c>
      <c r="B2927" s="15" t="s">
        <v>52</v>
      </c>
      <c r="C2927" s="20" t="n">
        <v>4970</v>
      </c>
      <c r="D2927" s="17" t="s">
        <v>1470</v>
      </c>
      <c r="E2927" s="14" t="s">
        <v>17</v>
      </c>
      <c r="F2927" s="14" t="n">
        <v>1</v>
      </c>
      <c r="G2927" s="42" t="n">
        <f aca="false">+H2927</f>
        <v>110</v>
      </c>
      <c r="H2927" s="42" t="n">
        <v>110</v>
      </c>
      <c r="I2927" s="14" t="s">
        <v>1469</v>
      </c>
    </row>
    <row r="2928" customFormat="false" ht="31.8" hidden="false" customHeight="true" outlineLevel="0" collapsed="false">
      <c r="A2928" s="20" t="s">
        <v>119</v>
      </c>
      <c r="B2928" s="15" t="s">
        <v>52</v>
      </c>
      <c r="C2928" s="20" t="n">
        <v>4971</v>
      </c>
      <c r="D2928" s="17" t="s">
        <v>1471</v>
      </c>
      <c r="E2928" s="14" t="s">
        <v>17</v>
      </c>
      <c r="F2928" s="14" t="n">
        <v>1</v>
      </c>
      <c r="G2928" s="42" t="n">
        <f aca="false">+H2928</f>
        <v>245</v>
      </c>
      <c r="H2928" s="42" t="n">
        <v>245</v>
      </c>
      <c r="I2928" s="14" t="s">
        <v>1469</v>
      </c>
    </row>
    <row r="2929" customFormat="false" ht="31.8" hidden="false" customHeight="true" outlineLevel="0" collapsed="false">
      <c r="A2929" s="20" t="s">
        <v>60</v>
      </c>
      <c r="B2929" s="15" t="s">
        <v>52</v>
      </c>
      <c r="C2929" s="20" t="n">
        <v>4972</v>
      </c>
      <c r="D2929" s="17" t="s">
        <v>1471</v>
      </c>
      <c r="E2929" s="14" t="s">
        <v>17</v>
      </c>
      <c r="F2929" s="14" t="n">
        <v>1</v>
      </c>
      <c r="G2929" s="42" t="n">
        <f aca="false">+H2929</f>
        <v>245</v>
      </c>
      <c r="H2929" s="42" t="n">
        <v>245</v>
      </c>
      <c r="I2929" s="14" t="s">
        <v>1469</v>
      </c>
    </row>
    <row r="2930" customFormat="false" ht="31.8" hidden="false" customHeight="true" outlineLevel="0" collapsed="false">
      <c r="A2930" s="20" t="s">
        <v>60</v>
      </c>
      <c r="B2930" s="15" t="s">
        <v>52</v>
      </c>
      <c r="C2930" s="20" t="n">
        <v>4973</v>
      </c>
      <c r="D2930" s="17" t="s">
        <v>1471</v>
      </c>
      <c r="E2930" s="14" t="s">
        <v>17</v>
      </c>
      <c r="F2930" s="14" t="n">
        <v>1</v>
      </c>
      <c r="G2930" s="42" t="n">
        <f aca="false">+H2930</f>
        <v>245</v>
      </c>
      <c r="H2930" s="42" t="n">
        <v>245</v>
      </c>
      <c r="I2930" s="14" t="s">
        <v>1469</v>
      </c>
    </row>
    <row r="2931" customFormat="false" ht="31.8" hidden="false" customHeight="true" outlineLevel="0" collapsed="false">
      <c r="A2931" s="20" t="s">
        <v>60</v>
      </c>
      <c r="B2931" s="15" t="s">
        <v>31</v>
      </c>
      <c r="C2931" s="20" t="n">
        <v>4974</v>
      </c>
      <c r="D2931" s="17" t="s">
        <v>1472</v>
      </c>
      <c r="E2931" s="14" t="s">
        <v>17</v>
      </c>
      <c r="F2931" s="14" t="n">
        <v>1</v>
      </c>
      <c r="G2931" s="44" t="n">
        <f aca="false">+H2931</f>
        <v>199</v>
      </c>
      <c r="H2931" s="44" t="n">
        <v>199</v>
      </c>
      <c r="I2931" s="14" t="s">
        <v>1469</v>
      </c>
    </row>
    <row r="2932" customFormat="false" ht="31.8" hidden="false" customHeight="true" outlineLevel="0" collapsed="false">
      <c r="A2932" s="20" t="s">
        <v>60</v>
      </c>
      <c r="B2932" s="15" t="s">
        <v>70</v>
      </c>
      <c r="C2932" s="20" t="n">
        <v>4975</v>
      </c>
      <c r="D2932" s="41" t="s">
        <v>1473</v>
      </c>
      <c r="E2932" s="14" t="s">
        <v>17</v>
      </c>
      <c r="F2932" s="14" t="n">
        <v>1</v>
      </c>
      <c r="G2932" s="44" t="n">
        <f aca="false">+H2932</f>
        <v>219</v>
      </c>
      <c r="H2932" s="44" t="n">
        <v>219</v>
      </c>
      <c r="I2932" s="14" t="s">
        <v>1469</v>
      </c>
    </row>
    <row r="2933" customFormat="false" ht="31.8" hidden="false" customHeight="true" outlineLevel="0" collapsed="false">
      <c r="A2933" s="20" t="s">
        <v>195</v>
      </c>
      <c r="B2933" s="15" t="s">
        <v>70</v>
      </c>
      <c r="C2933" s="20" t="n">
        <v>4976</v>
      </c>
      <c r="D2933" s="41" t="s">
        <v>1474</v>
      </c>
      <c r="E2933" s="14" t="s">
        <v>17</v>
      </c>
      <c r="F2933" s="14" t="n">
        <v>1</v>
      </c>
      <c r="G2933" s="44" t="n">
        <v>27.7</v>
      </c>
      <c r="H2933" s="44" t="n">
        <v>27.7</v>
      </c>
      <c r="I2933" s="14" t="s">
        <v>1475</v>
      </c>
    </row>
    <row r="2934" customFormat="false" ht="31.8" hidden="false" customHeight="true" outlineLevel="0" collapsed="false">
      <c r="A2934" s="32" t="s">
        <v>14</v>
      </c>
      <c r="B2934" s="15" t="s">
        <v>70</v>
      </c>
      <c r="C2934" s="20" t="n">
        <v>4977</v>
      </c>
      <c r="D2934" s="41" t="s">
        <v>1443</v>
      </c>
      <c r="E2934" s="18" t="s">
        <v>17</v>
      </c>
      <c r="F2934" s="18" t="n">
        <v>1</v>
      </c>
      <c r="G2934" s="44" t="n">
        <v>1168.02</v>
      </c>
      <c r="H2934" s="19" t="n">
        <f aca="false">+F2934*G2934</f>
        <v>1168.02</v>
      </c>
      <c r="I2934" s="14" t="s">
        <v>1439</v>
      </c>
    </row>
    <row r="2935" customFormat="false" ht="31.8" hidden="false" customHeight="true" outlineLevel="0" collapsed="false">
      <c r="A2935" s="20" t="s">
        <v>195</v>
      </c>
      <c r="B2935" s="15" t="s">
        <v>70</v>
      </c>
      <c r="C2935" s="20" t="n">
        <v>4978</v>
      </c>
      <c r="D2935" s="41" t="s">
        <v>1476</v>
      </c>
      <c r="E2935" s="14" t="s">
        <v>17</v>
      </c>
      <c r="F2935" s="14" t="n">
        <v>1</v>
      </c>
      <c r="G2935" s="44" t="n">
        <v>26.9</v>
      </c>
      <c r="H2935" s="44" t="n">
        <v>26.9</v>
      </c>
      <c r="I2935" s="14" t="s">
        <v>1475</v>
      </c>
    </row>
    <row r="2936" customFormat="false" ht="31.8" hidden="false" customHeight="true" outlineLevel="0" collapsed="false">
      <c r="A2936" s="20" t="s">
        <v>195</v>
      </c>
      <c r="B2936" s="15" t="s">
        <v>31</v>
      </c>
      <c r="C2936" s="20" t="n">
        <v>4979</v>
      </c>
      <c r="D2936" s="41" t="s">
        <v>1477</v>
      </c>
      <c r="E2936" s="14" t="s">
        <v>17</v>
      </c>
      <c r="F2936" s="14" t="n">
        <v>1</v>
      </c>
      <c r="G2936" s="44" t="n">
        <v>59.9</v>
      </c>
      <c r="H2936" s="44" t="n">
        <v>59.9</v>
      </c>
      <c r="I2936" s="14" t="s">
        <v>1475</v>
      </c>
    </row>
    <row r="2937" customFormat="false" ht="31.8" hidden="false" customHeight="true" outlineLevel="0" collapsed="false">
      <c r="A2937" s="32" t="s">
        <v>14</v>
      </c>
      <c r="B2937" s="15" t="s">
        <v>15</v>
      </c>
      <c r="C2937" s="20" t="n">
        <v>4981</v>
      </c>
      <c r="D2937" s="41" t="s">
        <v>1478</v>
      </c>
      <c r="E2937" s="18" t="s">
        <v>17</v>
      </c>
      <c r="F2937" s="18" t="n">
        <v>1</v>
      </c>
      <c r="G2937" s="44" t="n">
        <v>2058.75</v>
      </c>
      <c r="H2937" s="19" t="n">
        <f aca="false">+F2937*G2937</f>
        <v>2058.75</v>
      </c>
      <c r="I2937" s="14" t="s">
        <v>1439</v>
      </c>
    </row>
    <row r="2938" customFormat="false" ht="31.8" hidden="false" customHeight="true" outlineLevel="0" collapsed="false">
      <c r="A2938" s="32" t="s">
        <v>14</v>
      </c>
      <c r="B2938" s="15" t="s">
        <v>15</v>
      </c>
      <c r="C2938" s="20" t="n">
        <v>4982</v>
      </c>
      <c r="D2938" s="41" t="s">
        <v>1479</v>
      </c>
      <c r="E2938" s="18" t="s">
        <v>17</v>
      </c>
      <c r="F2938" s="18" t="n">
        <v>1</v>
      </c>
      <c r="G2938" s="44" t="n">
        <v>420</v>
      </c>
      <c r="H2938" s="19" t="n">
        <f aca="false">+F2938*G2938</f>
        <v>420</v>
      </c>
      <c r="I2938" s="14" t="s">
        <v>1439</v>
      </c>
    </row>
    <row r="2939" customFormat="false" ht="31.8" hidden="false" customHeight="true" outlineLevel="0" collapsed="false">
      <c r="A2939" s="32" t="s">
        <v>14</v>
      </c>
      <c r="B2939" s="15" t="s">
        <v>144</v>
      </c>
      <c r="C2939" s="20" t="n">
        <v>4983</v>
      </c>
      <c r="D2939" s="41" t="s">
        <v>1480</v>
      </c>
      <c r="E2939" s="18" t="s">
        <v>17</v>
      </c>
      <c r="F2939" s="18" t="n">
        <v>1</v>
      </c>
      <c r="G2939" s="44" t="n">
        <v>2060</v>
      </c>
      <c r="H2939" s="19" t="n">
        <f aca="false">+F2939*G2939</f>
        <v>2060</v>
      </c>
      <c r="I2939" s="14" t="s">
        <v>1439</v>
      </c>
    </row>
    <row r="2940" customFormat="false" ht="31.8" hidden="false" customHeight="true" outlineLevel="0" collapsed="false">
      <c r="A2940" s="32" t="s">
        <v>14</v>
      </c>
      <c r="B2940" s="15" t="s">
        <v>15</v>
      </c>
      <c r="C2940" s="20" t="n">
        <v>4984</v>
      </c>
      <c r="D2940" s="41" t="s">
        <v>1481</v>
      </c>
      <c r="E2940" s="18" t="s">
        <v>17</v>
      </c>
      <c r="F2940" s="18" t="n">
        <v>1</v>
      </c>
      <c r="G2940" s="44" t="n">
        <v>6800</v>
      </c>
      <c r="H2940" s="19" t="n">
        <f aca="false">+F2940*G2940</f>
        <v>6800</v>
      </c>
      <c r="I2940" s="14" t="s">
        <v>1439</v>
      </c>
    </row>
    <row r="2941" customFormat="false" ht="31.8" hidden="false" customHeight="true" outlineLevel="0" collapsed="false">
      <c r="A2941" s="32" t="s">
        <v>14</v>
      </c>
      <c r="B2941" s="15" t="s">
        <v>15</v>
      </c>
      <c r="C2941" s="20" t="n">
        <v>4985</v>
      </c>
      <c r="D2941" s="41" t="s">
        <v>1482</v>
      </c>
      <c r="E2941" s="18" t="s">
        <v>17</v>
      </c>
      <c r="F2941" s="18" t="n">
        <v>1</v>
      </c>
      <c r="G2941" s="44" t="n">
        <v>426.2</v>
      </c>
      <c r="H2941" s="19" t="n">
        <f aca="false">+F2941*G2941</f>
        <v>426.2</v>
      </c>
      <c r="I2941" s="14" t="s">
        <v>1439</v>
      </c>
    </row>
    <row r="2942" customFormat="false" ht="31.8" hidden="false" customHeight="true" outlineLevel="0" collapsed="false">
      <c r="A2942" s="14" t="s">
        <v>1434</v>
      </c>
      <c r="B2942" s="15" t="s">
        <v>15</v>
      </c>
      <c r="C2942" s="20" t="n">
        <v>4986</v>
      </c>
      <c r="D2942" s="41" t="s">
        <v>1483</v>
      </c>
      <c r="E2942" s="18" t="s">
        <v>17</v>
      </c>
      <c r="F2942" s="18" t="n">
        <v>1</v>
      </c>
      <c r="G2942" s="44" t="n">
        <v>6172</v>
      </c>
      <c r="H2942" s="19" t="n">
        <f aca="false">+F2942*G2942</f>
        <v>6172</v>
      </c>
      <c r="I2942" s="14" t="s">
        <v>1484</v>
      </c>
    </row>
    <row r="2943" customFormat="false" ht="31.8" hidden="false" customHeight="true" outlineLevel="0" collapsed="false">
      <c r="A2943" s="14" t="s">
        <v>1434</v>
      </c>
      <c r="B2943" s="15" t="s">
        <v>15</v>
      </c>
      <c r="C2943" s="20" t="n">
        <v>4987</v>
      </c>
      <c r="D2943" s="41" t="s">
        <v>1485</v>
      </c>
      <c r="E2943" s="18" t="s">
        <v>17</v>
      </c>
      <c r="F2943" s="18" t="n">
        <v>1</v>
      </c>
      <c r="G2943" s="44" t="n">
        <v>3828</v>
      </c>
      <c r="H2943" s="19" t="n">
        <f aca="false">+F2943*G2943</f>
        <v>3828</v>
      </c>
      <c r="I2943" s="14" t="s">
        <v>1484</v>
      </c>
    </row>
    <row r="2944" customFormat="false" ht="31.8" hidden="false" customHeight="true" outlineLevel="0" collapsed="false">
      <c r="A2944" s="14" t="s">
        <v>1434</v>
      </c>
      <c r="B2944" s="15" t="s">
        <v>15</v>
      </c>
      <c r="C2944" s="20" t="n">
        <v>4988</v>
      </c>
      <c r="D2944" s="41" t="s">
        <v>1486</v>
      </c>
      <c r="E2944" s="18" t="s">
        <v>17</v>
      </c>
      <c r="F2944" s="18" t="n">
        <v>1</v>
      </c>
      <c r="G2944" s="44" t="n">
        <v>40440.85</v>
      </c>
      <c r="H2944" s="19" t="n">
        <f aca="false">+F2944*G2944</f>
        <v>40440.85</v>
      </c>
      <c r="I2944" s="14" t="s">
        <v>1484</v>
      </c>
    </row>
    <row r="2945" customFormat="false" ht="31.8" hidden="false" customHeight="true" outlineLevel="0" collapsed="false">
      <c r="A2945" s="20" t="s">
        <v>832</v>
      </c>
      <c r="B2945" s="15" t="s">
        <v>52</v>
      </c>
      <c r="C2945" s="20" t="n">
        <v>5004</v>
      </c>
      <c r="D2945" s="17" t="s">
        <v>1487</v>
      </c>
      <c r="E2945" s="14" t="s">
        <v>17</v>
      </c>
      <c r="F2945" s="14" t="n">
        <v>1</v>
      </c>
      <c r="G2945" s="42" t="n">
        <f aca="false">+H2945</f>
        <v>1150</v>
      </c>
      <c r="H2945" s="42" t="n">
        <v>1150</v>
      </c>
      <c r="I2945" s="14" t="s">
        <v>1488</v>
      </c>
    </row>
    <row r="2946" customFormat="false" ht="31.8" hidden="false" customHeight="true" outlineLevel="0" collapsed="false">
      <c r="A2946" s="20" t="s">
        <v>832</v>
      </c>
      <c r="B2946" s="15" t="s">
        <v>70</v>
      </c>
      <c r="C2946" s="20" t="n">
        <v>5005</v>
      </c>
      <c r="D2946" s="17" t="s">
        <v>1489</v>
      </c>
      <c r="E2946" s="14" t="s">
        <v>17</v>
      </c>
      <c r="F2946" s="14" t="n">
        <v>1</v>
      </c>
      <c r="G2946" s="44" t="n">
        <f aca="false">+H2946</f>
        <v>55.94</v>
      </c>
      <c r="H2946" s="44" t="n">
        <v>55.94</v>
      </c>
      <c r="I2946" s="14" t="s">
        <v>1488</v>
      </c>
    </row>
    <row r="2947" customFormat="false" ht="31.8" hidden="false" customHeight="true" outlineLevel="0" collapsed="false">
      <c r="A2947" s="20" t="s">
        <v>832</v>
      </c>
      <c r="B2947" s="15" t="s">
        <v>70</v>
      </c>
      <c r="C2947" s="20" t="n">
        <v>5006</v>
      </c>
      <c r="D2947" s="17" t="s">
        <v>1490</v>
      </c>
      <c r="E2947" s="14" t="s">
        <v>17</v>
      </c>
      <c r="F2947" s="14" t="n">
        <v>1</v>
      </c>
      <c r="G2947" s="44" t="n">
        <f aca="false">+H2947</f>
        <v>28.9</v>
      </c>
      <c r="H2947" s="44" t="n">
        <v>28.9</v>
      </c>
      <c r="I2947" s="14" t="s">
        <v>1488</v>
      </c>
    </row>
    <row r="2948" customFormat="false" ht="31.8" hidden="false" customHeight="true" outlineLevel="0" collapsed="false">
      <c r="A2948" s="20" t="s">
        <v>832</v>
      </c>
      <c r="B2948" s="15" t="s">
        <v>70</v>
      </c>
      <c r="C2948" s="20" t="n">
        <v>5007</v>
      </c>
      <c r="D2948" s="17" t="s">
        <v>1490</v>
      </c>
      <c r="E2948" s="14" t="s">
        <v>17</v>
      </c>
      <c r="F2948" s="14" t="n">
        <v>1</v>
      </c>
      <c r="G2948" s="44" t="n">
        <f aca="false">+H2948</f>
        <v>28.9</v>
      </c>
      <c r="H2948" s="44" t="n">
        <v>28.9</v>
      </c>
      <c r="I2948" s="14" t="s">
        <v>1488</v>
      </c>
    </row>
    <row r="2949" customFormat="false" ht="31.8" hidden="false" customHeight="true" outlineLevel="0" collapsed="false">
      <c r="A2949" s="20" t="s">
        <v>832</v>
      </c>
      <c r="B2949" s="15" t="s">
        <v>70</v>
      </c>
      <c r="C2949" s="20" t="n">
        <v>5008</v>
      </c>
      <c r="D2949" s="17" t="s">
        <v>1490</v>
      </c>
      <c r="E2949" s="14" t="s">
        <v>17</v>
      </c>
      <c r="F2949" s="14" t="n">
        <v>1</v>
      </c>
      <c r="G2949" s="44" t="n">
        <f aca="false">+H2949</f>
        <v>28.9</v>
      </c>
      <c r="H2949" s="44" t="n">
        <v>28.9</v>
      </c>
      <c r="I2949" s="14" t="s">
        <v>1488</v>
      </c>
    </row>
    <row r="2950" customFormat="false" ht="31.8" hidden="false" customHeight="true" outlineLevel="0" collapsed="false">
      <c r="A2950" s="20" t="s">
        <v>832</v>
      </c>
      <c r="B2950" s="15" t="s">
        <v>31</v>
      </c>
      <c r="C2950" s="20" t="n">
        <v>5010</v>
      </c>
      <c r="D2950" s="17" t="s">
        <v>1491</v>
      </c>
      <c r="E2950" s="14" t="s">
        <v>17</v>
      </c>
      <c r="F2950" s="14" t="n">
        <v>1</v>
      </c>
      <c r="G2950" s="44" t="n">
        <f aca="false">+H2950</f>
        <v>69.9</v>
      </c>
      <c r="H2950" s="44" t="n">
        <v>69.9</v>
      </c>
      <c r="I2950" s="14" t="s">
        <v>1488</v>
      </c>
    </row>
    <row r="2951" customFormat="false" ht="31.8" hidden="false" customHeight="true" outlineLevel="0" collapsed="false">
      <c r="A2951" s="20" t="s">
        <v>832</v>
      </c>
      <c r="B2951" s="15" t="s">
        <v>31</v>
      </c>
      <c r="C2951" s="20" t="n">
        <v>5011</v>
      </c>
      <c r="D2951" s="17" t="s">
        <v>1492</v>
      </c>
      <c r="E2951" s="14" t="s">
        <v>17</v>
      </c>
      <c r="F2951" s="14" t="n">
        <v>1</v>
      </c>
      <c r="G2951" s="44" t="n">
        <f aca="false">+H2951</f>
        <v>249</v>
      </c>
      <c r="H2951" s="44" t="n">
        <v>249</v>
      </c>
      <c r="I2951" s="14" t="s">
        <v>1488</v>
      </c>
    </row>
    <row r="2952" customFormat="false" ht="31.8" hidden="false" customHeight="true" outlineLevel="0" collapsed="false">
      <c r="A2952" s="20" t="s">
        <v>368</v>
      </c>
      <c r="B2952" s="15" t="s">
        <v>49</v>
      </c>
      <c r="C2952" s="20" t="n">
        <v>5012</v>
      </c>
      <c r="D2952" s="17" t="s">
        <v>1493</v>
      </c>
      <c r="E2952" s="14" t="s">
        <v>17</v>
      </c>
      <c r="F2952" s="14" t="n">
        <v>1</v>
      </c>
      <c r="G2952" s="44" t="n">
        <f aca="false">+H2952</f>
        <v>45.2</v>
      </c>
      <c r="H2952" s="44" t="n">
        <v>45.2</v>
      </c>
      <c r="I2952" s="14" t="s">
        <v>1494</v>
      </c>
    </row>
    <row r="2953" customFormat="false" ht="31.8" hidden="false" customHeight="true" outlineLevel="0" collapsed="false">
      <c r="A2953" s="32" t="s">
        <v>67</v>
      </c>
      <c r="B2953" s="15" t="s">
        <v>168</v>
      </c>
      <c r="C2953" s="20" t="n">
        <v>5013</v>
      </c>
      <c r="D2953" s="17" t="s">
        <v>1495</v>
      </c>
      <c r="E2953" s="14" t="s">
        <v>17</v>
      </c>
      <c r="F2953" s="18" t="n">
        <v>1</v>
      </c>
      <c r="G2953" s="44" t="n">
        <v>37.2</v>
      </c>
      <c r="H2953" s="19" t="n">
        <f aca="false">G2953*F2953</f>
        <v>37.2</v>
      </c>
      <c r="I2953" s="14" t="s">
        <v>1494</v>
      </c>
    </row>
    <row r="2954" customFormat="false" ht="31.8" hidden="false" customHeight="true" outlineLevel="0" collapsed="false">
      <c r="A2954" s="20" t="s">
        <v>368</v>
      </c>
      <c r="B2954" s="15" t="s">
        <v>70</v>
      </c>
      <c r="C2954" s="20" t="n">
        <v>5015</v>
      </c>
      <c r="D2954" s="41" t="s">
        <v>1496</v>
      </c>
      <c r="E2954" s="14" t="s">
        <v>17</v>
      </c>
      <c r="F2954" s="14" t="n">
        <v>1</v>
      </c>
      <c r="G2954" s="44" t="n">
        <f aca="false">+H2954</f>
        <v>32.75</v>
      </c>
      <c r="H2954" s="44" t="n">
        <v>32.75</v>
      </c>
      <c r="I2954" s="14" t="s">
        <v>1494</v>
      </c>
    </row>
    <row r="2955" customFormat="false" ht="31.8" hidden="false" customHeight="true" outlineLevel="0" collapsed="false">
      <c r="A2955" s="20" t="s">
        <v>80</v>
      </c>
      <c r="B2955" s="15" t="s">
        <v>52</v>
      </c>
      <c r="C2955" s="20" t="n">
        <v>5016</v>
      </c>
      <c r="D2955" s="17" t="s">
        <v>1497</v>
      </c>
      <c r="E2955" s="14" t="s">
        <v>17</v>
      </c>
      <c r="F2955" s="14" t="n">
        <v>1</v>
      </c>
      <c r="G2955" s="42" t="n">
        <f aca="false">+H2955</f>
        <v>8500</v>
      </c>
      <c r="H2955" s="42" t="n">
        <v>8500</v>
      </c>
      <c r="I2955" s="14" t="s">
        <v>1377</v>
      </c>
    </row>
    <row r="2956" customFormat="false" ht="31.8" hidden="false" customHeight="true" outlineLevel="0" collapsed="false">
      <c r="A2956" s="20" t="s">
        <v>80</v>
      </c>
      <c r="B2956" s="15" t="s">
        <v>52</v>
      </c>
      <c r="C2956" s="20" t="n">
        <v>5017</v>
      </c>
      <c r="D2956" s="17" t="s">
        <v>1498</v>
      </c>
      <c r="E2956" s="14" t="s">
        <v>17</v>
      </c>
      <c r="F2956" s="14" t="n">
        <v>1</v>
      </c>
      <c r="G2956" s="42" t="n">
        <f aca="false">+H2956</f>
        <v>3900</v>
      </c>
      <c r="H2956" s="42" t="n">
        <v>3900</v>
      </c>
      <c r="I2956" s="14" t="s">
        <v>1377</v>
      </c>
    </row>
    <row r="2957" customFormat="false" ht="31.8" hidden="false" customHeight="true" outlineLevel="0" collapsed="false">
      <c r="A2957" s="20" t="s">
        <v>119</v>
      </c>
      <c r="B2957" s="15" t="s">
        <v>52</v>
      </c>
      <c r="C2957" s="20" t="n">
        <v>5018</v>
      </c>
      <c r="D2957" s="17" t="s">
        <v>1498</v>
      </c>
      <c r="E2957" s="14" t="s">
        <v>17</v>
      </c>
      <c r="F2957" s="14" t="n">
        <v>1</v>
      </c>
      <c r="G2957" s="42" t="n">
        <f aca="false">+H2957</f>
        <v>3900</v>
      </c>
      <c r="H2957" s="42" t="n">
        <v>3900</v>
      </c>
      <c r="I2957" s="14" t="s">
        <v>1377</v>
      </c>
    </row>
    <row r="2958" customFormat="false" ht="31.8" hidden="false" customHeight="true" outlineLevel="0" collapsed="false">
      <c r="A2958" s="20" t="s">
        <v>80</v>
      </c>
      <c r="B2958" s="15" t="s">
        <v>52</v>
      </c>
      <c r="C2958" s="20" t="n">
        <v>5019</v>
      </c>
      <c r="D2958" s="17" t="s">
        <v>1498</v>
      </c>
      <c r="E2958" s="14" t="s">
        <v>17</v>
      </c>
      <c r="F2958" s="14" t="n">
        <v>1</v>
      </c>
      <c r="G2958" s="42" t="n">
        <f aca="false">+H2958</f>
        <v>3900</v>
      </c>
      <c r="H2958" s="42" t="n">
        <v>3900</v>
      </c>
      <c r="I2958" s="14" t="s">
        <v>1377</v>
      </c>
    </row>
    <row r="2959" customFormat="false" ht="31.8" hidden="false" customHeight="true" outlineLevel="0" collapsed="false">
      <c r="A2959" s="20" t="s">
        <v>69</v>
      </c>
      <c r="B2959" s="15" t="s">
        <v>52</v>
      </c>
      <c r="C2959" s="20" t="n">
        <v>5020</v>
      </c>
      <c r="D2959" s="17" t="s">
        <v>1498</v>
      </c>
      <c r="E2959" s="14" t="s">
        <v>17</v>
      </c>
      <c r="F2959" s="14" t="n">
        <v>1</v>
      </c>
      <c r="G2959" s="42" t="n">
        <f aca="false">+H2959</f>
        <v>3900</v>
      </c>
      <c r="H2959" s="42" t="n">
        <v>3900</v>
      </c>
      <c r="I2959" s="14" t="s">
        <v>1377</v>
      </c>
    </row>
    <row r="2960" customFormat="false" ht="31.8" hidden="false" customHeight="true" outlineLevel="0" collapsed="false">
      <c r="A2960" s="20" t="s">
        <v>55</v>
      </c>
      <c r="B2960" s="15" t="s">
        <v>52</v>
      </c>
      <c r="C2960" s="20" t="n">
        <v>5021</v>
      </c>
      <c r="D2960" s="17" t="s">
        <v>1499</v>
      </c>
      <c r="E2960" s="14" t="s">
        <v>17</v>
      </c>
      <c r="F2960" s="14" t="n">
        <v>1</v>
      </c>
      <c r="G2960" s="42" t="n">
        <f aca="false">+H2960</f>
        <v>6950</v>
      </c>
      <c r="H2960" s="42" t="n">
        <v>6950</v>
      </c>
      <c r="I2960" s="14" t="s">
        <v>1377</v>
      </c>
    </row>
    <row r="2961" customFormat="false" ht="31.8" hidden="false" customHeight="true" outlineLevel="0" collapsed="false">
      <c r="A2961" s="20" t="s">
        <v>55</v>
      </c>
      <c r="B2961" s="15" t="s">
        <v>52</v>
      </c>
      <c r="C2961" s="20" t="n">
        <v>5022</v>
      </c>
      <c r="D2961" s="17" t="s">
        <v>1499</v>
      </c>
      <c r="E2961" s="14" t="s">
        <v>17</v>
      </c>
      <c r="F2961" s="14" t="n">
        <v>1</v>
      </c>
      <c r="G2961" s="42" t="n">
        <f aca="false">+H2961</f>
        <v>6950</v>
      </c>
      <c r="H2961" s="42" t="n">
        <v>6950</v>
      </c>
      <c r="I2961" s="14" t="s">
        <v>1377</v>
      </c>
    </row>
    <row r="2962" customFormat="false" ht="31.8" hidden="false" customHeight="true" outlineLevel="0" collapsed="false">
      <c r="A2962" s="20" t="s">
        <v>55</v>
      </c>
      <c r="B2962" s="15" t="s">
        <v>52</v>
      </c>
      <c r="C2962" s="20" t="n">
        <v>5023</v>
      </c>
      <c r="D2962" s="17" t="s">
        <v>1500</v>
      </c>
      <c r="E2962" s="14" t="s">
        <v>17</v>
      </c>
      <c r="F2962" s="14" t="n">
        <v>1</v>
      </c>
      <c r="G2962" s="42" t="n">
        <f aca="false">+H2962</f>
        <v>7500</v>
      </c>
      <c r="H2962" s="42" t="n">
        <v>7500</v>
      </c>
      <c r="I2962" s="14" t="s">
        <v>1377</v>
      </c>
    </row>
    <row r="2963" customFormat="false" ht="31.8" hidden="false" customHeight="true" outlineLevel="0" collapsed="false">
      <c r="A2963" s="20" t="s">
        <v>55</v>
      </c>
      <c r="B2963" s="15" t="s">
        <v>52</v>
      </c>
      <c r="C2963" s="20" t="n">
        <v>5024</v>
      </c>
      <c r="D2963" s="17" t="s">
        <v>1500</v>
      </c>
      <c r="E2963" s="14" t="s">
        <v>17</v>
      </c>
      <c r="F2963" s="14" t="n">
        <v>1</v>
      </c>
      <c r="G2963" s="42" t="n">
        <f aca="false">+H2963</f>
        <v>7500</v>
      </c>
      <c r="H2963" s="42" t="n">
        <v>7500</v>
      </c>
      <c r="I2963" s="14" t="s">
        <v>1377</v>
      </c>
    </row>
    <row r="2964" customFormat="false" ht="31.8" hidden="false" customHeight="true" outlineLevel="0" collapsed="false">
      <c r="A2964" s="20" t="s">
        <v>81</v>
      </c>
      <c r="B2964" s="15" t="s">
        <v>52</v>
      </c>
      <c r="C2964" s="20" t="n">
        <v>5025</v>
      </c>
      <c r="D2964" s="17" t="s">
        <v>1501</v>
      </c>
      <c r="E2964" s="14" t="s">
        <v>17</v>
      </c>
      <c r="F2964" s="14" t="n">
        <v>1</v>
      </c>
      <c r="G2964" s="42" t="n">
        <f aca="false">+H2964</f>
        <v>3850</v>
      </c>
      <c r="H2964" s="42" t="n">
        <v>3850</v>
      </c>
      <c r="I2964" s="14" t="s">
        <v>1377</v>
      </c>
    </row>
    <row r="2965" customFormat="false" ht="31.8" hidden="false" customHeight="true" outlineLevel="0" collapsed="false">
      <c r="A2965" s="20" t="s">
        <v>511</v>
      </c>
      <c r="B2965" s="15" t="s">
        <v>52</v>
      </c>
      <c r="C2965" s="20" t="n">
        <v>5026</v>
      </c>
      <c r="D2965" s="17" t="s">
        <v>1501</v>
      </c>
      <c r="E2965" s="14" t="s">
        <v>17</v>
      </c>
      <c r="F2965" s="14" t="n">
        <v>1</v>
      </c>
      <c r="G2965" s="42" t="n">
        <f aca="false">+H2965</f>
        <v>3850</v>
      </c>
      <c r="H2965" s="42" t="n">
        <v>3850</v>
      </c>
      <c r="I2965" s="14" t="s">
        <v>1377</v>
      </c>
    </row>
    <row r="2966" customFormat="false" ht="31.8" hidden="false" customHeight="true" outlineLevel="0" collapsed="false">
      <c r="A2966" s="20" t="s">
        <v>119</v>
      </c>
      <c r="B2966" s="15" t="s">
        <v>52</v>
      </c>
      <c r="C2966" s="20" t="n">
        <v>5027</v>
      </c>
      <c r="D2966" s="17" t="s">
        <v>1501</v>
      </c>
      <c r="E2966" s="14" t="s">
        <v>17</v>
      </c>
      <c r="F2966" s="14" t="n">
        <v>1</v>
      </c>
      <c r="G2966" s="42" t="n">
        <f aca="false">+H2966</f>
        <v>3850</v>
      </c>
      <c r="H2966" s="42" t="n">
        <v>3850</v>
      </c>
      <c r="I2966" s="14" t="s">
        <v>1377</v>
      </c>
    </row>
    <row r="2967" customFormat="false" ht="31.8" hidden="false" customHeight="true" outlineLevel="0" collapsed="false">
      <c r="A2967" s="20" t="s">
        <v>80</v>
      </c>
      <c r="B2967" s="15" t="s">
        <v>52</v>
      </c>
      <c r="C2967" s="20" t="n">
        <v>5028</v>
      </c>
      <c r="D2967" s="17" t="s">
        <v>1502</v>
      </c>
      <c r="E2967" s="14" t="s">
        <v>17</v>
      </c>
      <c r="F2967" s="14" t="n">
        <v>1</v>
      </c>
      <c r="G2967" s="42" t="n">
        <f aca="false">+H2967</f>
        <v>3850</v>
      </c>
      <c r="H2967" s="42" t="n">
        <v>3850</v>
      </c>
      <c r="I2967" s="14" t="s">
        <v>1377</v>
      </c>
    </row>
    <row r="2968" customFormat="false" ht="31.8" hidden="false" customHeight="true" outlineLevel="0" collapsed="false">
      <c r="A2968" s="20" t="s">
        <v>511</v>
      </c>
      <c r="B2968" s="15" t="s">
        <v>52</v>
      </c>
      <c r="C2968" s="20" t="n">
        <v>5029</v>
      </c>
      <c r="D2968" s="17" t="s">
        <v>1502</v>
      </c>
      <c r="E2968" s="14" t="s">
        <v>17</v>
      </c>
      <c r="F2968" s="14" t="n">
        <v>1</v>
      </c>
      <c r="G2968" s="42" t="n">
        <f aca="false">+H2968</f>
        <v>3850</v>
      </c>
      <c r="H2968" s="42" t="n">
        <v>3850</v>
      </c>
      <c r="I2968" s="14" t="s">
        <v>1377</v>
      </c>
    </row>
    <row r="2969" customFormat="false" ht="31.8" hidden="false" customHeight="true" outlineLevel="0" collapsed="false">
      <c r="A2969" s="20" t="s">
        <v>511</v>
      </c>
      <c r="B2969" s="15" t="s">
        <v>52</v>
      </c>
      <c r="C2969" s="20" t="n">
        <v>5030</v>
      </c>
      <c r="D2969" s="17" t="s">
        <v>1502</v>
      </c>
      <c r="E2969" s="14" t="s">
        <v>17</v>
      </c>
      <c r="F2969" s="14" t="n">
        <v>1</v>
      </c>
      <c r="G2969" s="42" t="n">
        <f aca="false">+H2969</f>
        <v>3850</v>
      </c>
      <c r="H2969" s="42" t="n">
        <v>3850</v>
      </c>
      <c r="I2969" s="14" t="s">
        <v>1377</v>
      </c>
    </row>
    <row r="2970" customFormat="false" ht="31.8" hidden="false" customHeight="true" outlineLevel="0" collapsed="false">
      <c r="A2970" s="20" t="s">
        <v>55</v>
      </c>
      <c r="B2970" s="15" t="s">
        <v>52</v>
      </c>
      <c r="C2970" s="20" t="n">
        <v>5031</v>
      </c>
      <c r="D2970" s="17" t="s">
        <v>1502</v>
      </c>
      <c r="E2970" s="14" t="s">
        <v>17</v>
      </c>
      <c r="F2970" s="14" t="n">
        <v>1</v>
      </c>
      <c r="G2970" s="42" t="n">
        <f aca="false">+H2970</f>
        <v>3850</v>
      </c>
      <c r="H2970" s="42" t="n">
        <v>3850</v>
      </c>
      <c r="I2970" s="14" t="s">
        <v>1377</v>
      </c>
    </row>
    <row r="2971" customFormat="false" ht="31.8" hidden="false" customHeight="true" outlineLevel="0" collapsed="false">
      <c r="A2971" s="20" t="s">
        <v>55</v>
      </c>
      <c r="B2971" s="15" t="s">
        <v>52</v>
      </c>
      <c r="C2971" s="20" t="n">
        <v>5032</v>
      </c>
      <c r="D2971" s="17" t="s">
        <v>1502</v>
      </c>
      <c r="E2971" s="14" t="s">
        <v>17</v>
      </c>
      <c r="F2971" s="14" t="n">
        <v>1</v>
      </c>
      <c r="G2971" s="42" t="n">
        <f aca="false">+H2971</f>
        <v>3850</v>
      </c>
      <c r="H2971" s="42" t="n">
        <v>3850</v>
      </c>
      <c r="I2971" s="14" t="s">
        <v>1377</v>
      </c>
    </row>
    <row r="2972" customFormat="false" ht="31.8" hidden="false" customHeight="true" outlineLevel="0" collapsed="false">
      <c r="A2972" s="20" t="s">
        <v>511</v>
      </c>
      <c r="B2972" s="15" t="s">
        <v>52</v>
      </c>
      <c r="C2972" s="20" t="n">
        <v>5033</v>
      </c>
      <c r="D2972" s="17" t="s">
        <v>1502</v>
      </c>
      <c r="E2972" s="14" t="s">
        <v>17</v>
      </c>
      <c r="F2972" s="14" t="n">
        <v>1</v>
      </c>
      <c r="G2972" s="42" t="n">
        <f aca="false">+H2972</f>
        <v>3850</v>
      </c>
      <c r="H2972" s="42" t="n">
        <v>3850</v>
      </c>
      <c r="I2972" s="14" t="s">
        <v>1377</v>
      </c>
    </row>
    <row r="2973" customFormat="false" ht="31.8" hidden="false" customHeight="true" outlineLevel="0" collapsed="false">
      <c r="A2973" s="20" t="s">
        <v>80</v>
      </c>
      <c r="B2973" s="15" t="s">
        <v>52</v>
      </c>
      <c r="C2973" s="20" t="n">
        <v>5034</v>
      </c>
      <c r="D2973" s="17" t="s">
        <v>1502</v>
      </c>
      <c r="E2973" s="14" t="s">
        <v>17</v>
      </c>
      <c r="F2973" s="14" t="n">
        <v>1</v>
      </c>
      <c r="G2973" s="42" t="n">
        <f aca="false">+H2973</f>
        <v>3850</v>
      </c>
      <c r="H2973" s="42" t="n">
        <v>3850</v>
      </c>
      <c r="I2973" s="14" t="s">
        <v>1377</v>
      </c>
    </row>
    <row r="2974" customFormat="false" ht="31.8" hidden="false" customHeight="true" outlineLevel="0" collapsed="false">
      <c r="A2974" s="20" t="s">
        <v>69</v>
      </c>
      <c r="B2974" s="15" t="s">
        <v>52</v>
      </c>
      <c r="C2974" s="20" t="n">
        <v>5035</v>
      </c>
      <c r="D2974" s="17" t="s">
        <v>1503</v>
      </c>
      <c r="E2974" s="14" t="s">
        <v>17</v>
      </c>
      <c r="F2974" s="14" t="n">
        <v>1</v>
      </c>
      <c r="G2974" s="42" t="n">
        <f aca="false">+H2974</f>
        <v>3400</v>
      </c>
      <c r="H2974" s="42" t="n">
        <v>3400</v>
      </c>
      <c r="I2974" s="14" t="s">
        <v>1377</v>
      </c>
    </row>
    <row r="2975" customFormat="false" ht="31.8" hidden="false" customHeight="true" outlineLevel="0" collapsed="false">
      <c r="A2975" s="20" t="s">
        <v>80</v>
      </c>
      <c r="B2975" s="15" t="s">
        <v>52</v>
      </c>
      <c r="C2975" s="20" t="n">
        <v>5036</v>
      </c>
      <c r="D2975" s="17" t="s">
        <v>1503</v>
      </c>
      <c r="E2975" s="14" t="s">
        <v>17</v>
      </c>
      <c r="F2975" s="14" t="n">
        <v>1</v>
      </c>
      <c r="G2975" s="42" t="n">
        <f aca="false">+H2975</f>
        <v>3400</v>
      </c>
      <c r="H2975" s="42" t="n">
        <v>3400</v>
      </c>
      <c r="I2975" s="14" t="s">
        <v>1377</v>
      </c>
    </row>
    <row r="2976" customFormat="false" ht="31.8" hidden="false" customHeight="true" outlineLevel="0" collapsed="false">
      <c r="A2976" s="20" t="s">
        <v>60</v>
      </c>
      <c r="B2976" s="15" t="s">
        <v>52</v>
      </c>
      <c r="C2976" s="20" t="n">
        <v>5037</v>
      </c>
      <c r="D2976" s="17" t="s">
        <v>1503</v>
      </c>
      <c r="E2976" s="14" t="s">
        <v>17</v>
      </c>
      <c r="F2976" s="14" t="n">
        <v>1</v>
      </c>
      <c r="G2976" s="42" t="n">
        <f aca="false">+H2976</f>
        <v>3400</v>
      </c>
      <c r="H2976" s="42" t="n">
        <v>3400</v>
      </c>
      <c r="I2976" s="14" t="s">
        <v>1377</v>
      </c>
    </row>
    <row r="2977" customFormat="false" ht="31.8" hidden="false" customHeight="true" outlineLevel="0" collapsed="false">
      <c r="A2977" s="20" t="s">
        <v>55</v>
      </c>
      <c r="B2977" s="15" t="s">
        <v>52</v>
      </c>
      <c r="C2977" s="20" t="n">
        <v>5038</v>
      </c>
      <c r="D2977" s="17" t="s">
        <v>1504</v>
      </c>
      <c r="E2977" s="14" t="s">
        <v>17</v>
      </c>
      <c r="F2977" s="14" t="n">
        <v>1</v>
      </c>
      <c r="G2977" s="42" t="n">
        <f aca="false">+H2977</f>
        <v>7500</v>
      </c>
      <c r="H2977" s="42" t="n">
        <v>7500</v>
      </c>
      <c r="I2977" s="14" t="s">
        <v>1377</v>
      </c>
    </row>
    <row r="2978" customFormat="false" ht="31.8" hidden="false" customHeight="true" outlineLevel="0" collapsed="false">
      <c r="A2978" s="20" t="s">
        <v>832</v>
      </c>
      <c r="B2978" s="15" t="s">
        <v>52</v>
      </c>
      <c r="C2978" s="20" t="n">
        <v>5041</v>
      </c>
      <c r="D2978" s="17" t="s">
        <v>1505</v>
      </c>
      <c r="E2978" s="14" t="s">
        <v>17</v>
      </c>
      <c r="F2978" s="14" t="n">
        <v>1</v>
      </c>
      <c r="G2978" s="42" t="n">
        <f aca="false">+H2978</f>
        <v>1357</v>
      </c>
      <c r="H2978" s="42" t="n">
        <v>1357</v>
      </c>
      <c r="I2978" s="14" t="s">
        <v>1506</v>
      </c>
    </row>
    <row r="2979" customFormat="false" ht="31.8" hidden="false" customHeight="true" outlineLevel="0" collapsed="false">
      <c r="A2979" s="20" t="s">
        <v>350</v>
      </c>
      <c r="B2979" s="15" t="s">
        <v>70</v>
      </c>
      <c r="C2979" s="20" t="n">
        <v>5042</v>
      </c>
      <c r="D2979" s="17" t="s">
        <v>1507</v>
      </c>
      <c r="E2979" s="14" t="s">
        <v>17</v>
      </c>
      <c r="F2979" s="14" t="n">
        <v>1</v>
      </c>
      <c r="G2979" s="44" t="n">
        <v>689</v>
      </c>
      <c r="H2979" s="44" t="n">
        <v>689</v>
      </c>
      <c r="I2979" s="14" t="s">
        <v>1506</v>
      </c>
    </row>
    <row r="2980" customFormat="false" ht="31.8" hidden="false" customHeight="true" outlineLevel="0" collapsed="false">
      <c r="A2980" s="20" t="s">
        <v>135</v>
      </c>
      <c r="B2980" s="15" t="s">
        <v>70</v>
      </c>
      <c r="C2980" s="20" t="n">
        <v>5043</v>
      </c>
      <c r="D2980" s="17" t="s">
        <v>1507</v>
      </c>
      <c r="E2980" s="14" t="s">
        <v>17</v>
      </c>
      <c r="F2980" s="14" t="n">
        <v>1</v>
      </c>
      <c r="G2980" s="44" t="n">
        <v>689</v>
      </c>
      <c r="H2980" s="44" t="n">
        <v>689</v>
      </c>
      <c r="I2980" s="14" t="s">
        <v>1506</v>
      </c>
    </row>
    <row r="2981" customFormat="false" ht="31.8" hidden="false" customHeight="true" outlineLevel="0" collapsed="false">
      <c r="A2981" s="20" t="s">
        <v>832</v>
      </c>
      <c r="B2981" s="15" t="s">
        <v>70</v>
      </c>
      <c r="C2981" s="20" t="n">
        <v>5044</v>
      </c>
      <c r="D2981" s="17" t="s">
        <v>1508</v>
      </c>
      <c r="E2981" s="14" t="s">
        <v>17</v>
      </c>
      <c r="F2981" s="14" t="n">
        <v>1</v>
      </c>
      <c r="G2981" s="44" t="n">
        <f aca="false">+H2981</f>
        <v>219</v>
      </c>
      <c r="H2981" s="44" t="n">
        <v>219</v>
      </c>
      <c r="I2981" s="14" t="s">
        <v>1506</v>
      </c>
    </row>
    <row r="2982" customFormat="false" ht="31.8" hidden="false" customHeight="true" outlineLevel="0" collapsed="false">
      <c r="A2982" s="20" t="s">
        <v>832</v>
      </c>
      <c r="B2982" s="15" t="s">
        <v>70</v>
      </c>
      <c r="C2982" s="20" t="n">
        <v>5045</v>
      </c>
      <c r="D2982" s="17" t="s">
        <v>1509</v>
      </c>
      <c r="E2982" s="14" t="s">
        <v>17</v>
      </c>
      <c r="F2982" s="14" t="n">
        <v>1</v>
      </c>
      <c r="G2982" s="44" t="n">
        <f aca="false">+H2982</f>
        <v>219</v>
      </c>
      <c r="H2982" s="44" t="n">
        <v>219</v>
      </c>
      <c r="I2982" s="14" t="s">
        <v>1506</v>
      </c>
    </row>
    <row r="2983" customFormat="false" ht="31.8" hidden="false" customHeight="true" outlineLevel="0" collapsed="false">
      <c r="A2983" s="20" t="s">
        <v>832</v>
      </c>
      <c r="B2983" s="15" t="s">
        <v>70</v>
      </c>
      <c r="C2983" s="20" t="n">
        <v>5046</v>
      </c>
      <c r="D2983" s="17" t="s">
        <v>1510</v>
      </c>
      <c r="E2983" s="14" t="s">
        <v>17</v>
      </c>
      <c r="F2983" s="14" t="n">
        <v>1</v>
      </c>
      <c r="G2983" s="44" t="n">
        <f aca="false">+H2983</f>
        <v>89</v>
      </c>
      <c r="H2983" s="44" t="n">
        <v>89</v>
      </c>
      <c r="I2983" s="14" t="s">
        <v>1506</v>
      </c>
    </row>
    <row r="2984" customFormat="false" ht="31.8" hidden="false" customHeight="true" outlineLevel="0" collapsed="false">
      <c r="A2984" s="20" t="s">
        <v>832</v>
      </c>
      <c r="B2984" s="15" t="s">
        <v>70</v>
      </c>
      <c r="C2984" s="20" t="n">
        <v>5047</v>
      </c>
      <c r="D2984" s="17" t="s">
        <v>1511</v>
      </c>
      <c r="E2984" s="14" t="s">
        <v>17</v>
      </c>
      <c r="F2984" s="14" t="n">
        <v>1</v>
      </c>
      <c r="G2984" s="44" t="n">
        <f aca="false">+H2984</f>
        <v>249</v>
      </c>
      <c r="H2984" s="44" t="n">
        <v>249</v>
      </c>
      <c r="I2984" s="14" t="s">
        <v>1506</v>
      </c>
    </row>
    <row r="2985" customFormat="false" ht="31.8" hidden="false" customHeight="true" outlineLevel="0" collapsed="false">
      <c r="A2985" s="20" t="s">
        <v>832</v>
      </c>
      <c r="B2985" s="15" t="s">
        <v>70</v>
      </c>
      <c r="C2985" s="20" t="n">
        <v>5048</v>
      </c>
      <c r="D2985" s="17" t="s">
        <v>1512</v>
      </c>
      <c r="E2985" s="14" t="s">
        <v>17</v>
      </c>
      <c r="F2985" s="14" t="n">
        <v>1</v>
      </c>
      <c r="G2985" s="44" t="n">
        <f aca="false">+H2985</f>
        <v>269</v>
      </c>
      <c r="H2985" s="44" t="n">
        <v>269</v>
      </c>
      <c r="I2985" s="14" t="s">
        <v>1506</v>
      </c>
    </row>
    <row r="2986" customFormat="false" ht="31.8" hidden="false" customHeight="true" outlineLevel="0" collapsed="false">
      <c r="A2986" s="20" t="s">
        <v>135</v>
      </c>
      <c r="B2986" s="15" t="s">
        <v>70</v>
      </c>
      <c r="C2986" s="20" t="n">
        <v>5049</v>
      </c>
      <c r="D2986" s="17" t="s">
        <v>1513</v>
      </c>
      <c r="E2986" s="14" t="s">
        <v>17</v>
      </c>
      <c r="F2986" s="14" t="n">
        <v>1</v>
      </c>
      <c r="G2986" s="44" t="n">
        <v>73.45</v>
      </c>
      <c r="H2986" s="44" t="n">
        <v>73.45</v>
      </c>
      <c r="I2986" s="14" t="s">
        <v>1506</v>
      </c>
    </row>
    <row r="2987" customFormat="false" ht="31.8" hidden="false" customHeight="true" outlineLevel="0" collapsed="false">
      <c r="A2987" s="20" t="s">
        <v>135</v>
      </c>
      <c r="B2987" s="15" t="s">
        <v>70</v>
      </c>
      <c r="C2987" s="20" t="n">
        <v>5050</v>
      </c>
      <c r="D2987" s="17" t="s">
        <v>1513</v>
      </c>
      <c r="E2987" s="14" t="s">
        <v>17</v>
      </c>
      <c r="F2987" s="14" t="n">
        <v>1</v>
      </c>
      <c r="G2987" s="44" t="n">
        <v>73.45</v>
      </c>
      <c r="H2987" s="44" t="n">
        <v>73.45</v>
      </c>
      <c r="I2987" s="14" t="s">
        <v>1506</v>
      </c>
    </row>
    <row r="2988" customFormat="false" ht="31.8" hidden="false" customHeight="true" outlineLevel="0" collapsed="false">
      <c r="A2988" s="20" t="s">
        <v>135</v>
      </c>
      <c r="B2988" s="15" t="s">
        <v>70</v>
      </c>
      <c r="C2988" s="20" t="n">
        <v>5051</v>
      </c>
      <c r="D2988" s="17" t="s">
        <v>1513</v>
      </c>
      <c r="E2988" s="14" t="s">
        <v>17</v>
      </c>
      <c r="F2988" s="14" t="n">
        <v>1</v>
      </c>
      <c r="G2988" s="44" t="n">
        <v>73.45</v>
      </c>
      <c r="H2988" s="44" t="n">
        <v>73.45</v>
      </c>
      <c r="I2988" s="14" t="s">
        <v>1506</v>
      </c>
    </row>
    <row r="2989" customFormat="false" ht="31.8" hidden="false" customHeight="true" outlineLevel="0" collapsed="false">
      <c r="A2989" s="20" t="s">
        <v>135</v>
      </c>
      <c r="B2989" s="15" t="s">
        <v>70</v>
      </c>
      <c r="C2989" s="20" t="n">
        <v>5052</v>
      </c>
      <c r="D2989" s="17" t="s">
        <v>1513</v>
      </c>
      <c r="E2989" s="14" t="s">
        <v>17</v>
      </c>
      <c r="F2989" s="14" t="n">
        <v>1</v>
      </c>
      <c r="G2989" s="44" t="n">
        <v>73.45</v>
      </c>
      <c r="H2989" s="44" t="n">
        <v>73.45</v>
      </c>
      <c r="I2989" s="14" t="s">
        <v>1506</v>
      </c>
    </row>
    <row r="2990" customFormat="false" ht="31.8" hidden="false" customHeight="true" outlineLevel="0" collapsed="false">
      <c r="A2990" s="20" t="s">
        <v>135</v>
      </c>
      <c r="B2990" s="15" t="s">
        <v>70</v>
      </c>
      <c r="C2990" s="20" t="n">
        <v>5053</v>
      </c>
      <c r="D2990" s="17" t="s">
        <v>1513</v>
      </c>
      <c r="E2990" s="14" t="s">
        <v>17</v>
      </c>
      <c r="F2990" s="14" t="n">
        <v>1</v>
      </c>
      <c r="G2990" s="44" t="n">
        <v>73.45</v>
      </c>
      <c r="H2990" s="44" t="n">
        <v>73.45</v>
      </c>
      <c r="I2990" s="14" t="s">
        <v>1506</v>
      </c>
    </row>
    <row r="2991" customFormat="false" ht="31.8" hidden="false" customHeight="true" outlineLevel="0" collapsed="false">
      <c r="A2991" s="20" t="s">
        <v>135</v>
      </c>
      <c r="B2991" s="15" t="s">
        <v>70</v>
      </c>
      <c r="C2991" s="20" t="n">
        <v>5054</v>
      </c>
      <c r="D2991" s="17" t="s">
        <v>1513</v>
      </c>
      <c r="E2991" s="14" t="s">
        <v>17</v>
      </c>
      <c r="F2991" s="14" t="n">
        <v>1</v>
      </c>
      <c r="G2991" s="44" t="n">
        <v>73.45</v>
      </c>
      <c r="H2991" s="44" t="n">
        <v>73.45</v>
      </c>
      <c r="I2991" s="14" t="s">
        <v>1506</v>
      </c>
    </row>
    <row r="2992" customFormat="false" ht="31.8" hidden="false" customHeight="true" outlineLevel="0" collapsed="false">
      <c r="A2992" s="20" t="s">
        <v>135</v>
      </c>
      <c r="B2992" s="15" t="s">
        <v>70</v>
      </c>
      <c r="C2992" s="20" t="n">
        <v>5055</v>
      </c>
      <c r="D2992" s="17" t="s">
        <v>1513</v>
      </c>
      <c r="E2992" s="14" t="s">
        <v>17</v>
      </c>
      <c r="F2992" s="14" t="n">
        <v>1</v>
      </c>
      <c r="G2992" s="44" t="n">
        <v>73.45</v>
      </c>
      <c r="H2992" s="44" t="n">
        <v>73.45</v>
      </c>
      <c r="I2992" s="14" t="s">
        <v>1506</v>
      </c>
    </row>
    <row r="2993" customFormat="false" ht="31.8" hidden="false" customHeight="true" outlineLevel="0" collapsed="false">
      <c r="A2993" s="20" t="s">
        <v>135</v>
      </c>
      <c r="B2993" s="15" t="s">
        <v>70</v>
      </c>
      <c r="C2993" s="20" t="n">
        <v>5056</v>
      </c>
      <c r="D2993" s="17" t="s">
        <v>1513</v>
      </c>
      <c r="E2993" s="14" t="s">
        <v>17</v>
      </c>
      <c r="F2993" s="14" t="n">
        <v>1</v>
      </c>
      <c r="G2993" s="44" t="n">
        <v>73.45</v>
      </c>
      <c r="H2993" s="44" t="n">
        <v>73.45</v>
      </c>
      <c r="I2993" s="14" t="s">
        <v>1506</v>
      </c>
    </row>
    <row r="2994" customFormat="false" ht="31.8" hidden="false" customHeight="true" outlineLevel="0" collapsed="false">
      <c r="A2994" s="20" t="s">
        <v>135</v>
      </c>
      <c r="B2994" s="15" t="s">
        <v>70</v>
      </c>
      <c r="C2994" s="20" t="n">
        <v>5057</v>
      </c>
      <c r="D2994" s="17" t="s">
        <v>1513</v>
      </c>
      <c r="E2994" s="14" t="s">
        <v>17</v>
      </c>
      <c r="F2994" s="14" t="n">
        <v>1</v>
      </c>
      <c r="G2994" s="44" t="n">
        <v>73.45</v>
      </c>
      <c r="H2994" s="44" t="n">
        <v>73.45</v>
      </c>
      <c r="I2994" s="14" t="s">
        <v>1506</v>
      </c>
    </row>
    <row r="2995" customFormat="false" ht="31.8" hidden="false" customHeight="true" outlineLevel="0" collapsed="false">
      <c r="A2995" s="20" t="s">
        <v>135</v>
      </c>
      <c r="B2995" s="15" t="s">
        <v>70</v>
      </c>
      <c r="C2995" s="20" t="n">
        <v>5058</v>
      </c>
      <c r="D2995" s="17" t="s">
        <v>1513</v>
      </c>
      <c r="E2995" s="14" t="s">
        <v>17</v>
      </c>
      <c r="F2995" s="14" t="n">
        <v>1</v>
      </c>
      <c r="G2995" s="44" t="n">
        <v>73.45</v>
      </c>
      <c r="H2995" s="44" t="n">
        <v>73.45</v>
      </c>
      <c r="I2995" s="14" t="s">
        <v>1506</v>
      </c>
    </row>
    <row r="2996" customFormat="false" ht="31.8" hidden="false" customHeight="true" outlineLevel="0" collapsed="false">
      <c r="A2996" s="20" t="s">
        <v>135</v>
      </c>
      <c r="B2996" s="15" t="s">
        <v>70</v>
      </c>
      <c r="C2996" s="20" t="n">
        <v>5059</v>
      </c>
      <c r="D2996" s="17" t="s">
        <v>1513</v>
      </c>
      <c r="E2996" s="14" t="s">
        <v>17</v>
      </c>
      <c r="F2996" s="14" t="n">
        <v>1</v>
      </c>
      <c r="G2996" s="44" t="n">
        <v>73.45</v>
      </c>
      <c r="H2996" s="44" t="n">
        <v>73.45</v>
      </c>
      <c r="I2996" s="14" t="s">
        <v>1506</v>
      </c>
    </row>
    <row r="2997" customFormat="false" ht="31.8" hidden="false" customHeight="true" outlineLevel="0" collapsed="false">
      <c r="A2997" s="20" t="s">
        <v>135</v>
      </c>
      <c r="B2997" s="15" t="s">
        <v>70</v>
      </c>
      <c r="C2997" s="20" t="n">
        <v>5060</v>
      </c>
      <c r="D2997" s="17" t="s">
        <v>1513</v>
      </c>
      <c r="E2997" s="14" t="s">
        <v>17</v>
      </c>
      <c r="F2997" s="14" t="n">
        <v>1</v>
      </c>
      <c r="G2997" s="44" t="n">
        <v>73.45</v>
      </c>
      <c r="H2997" s="44" t="n">
        <v>73.45</v>
      </c>
      <c r="I2997" s="14" t="s">
        <v>1506</v>
      </c>
    </row>
    <row r="2998" customFormat="false" ht="31.8" hidden="false" customHeight="true" outlineLevel="0" collapsed="false">
      <c r="A2998" s="20" t="s">
        <v>135</v>
      </c>
      <c r="B2998" s="15" t="s">
        <v>70</v>
      </c>
      <c r="C2998" s="20" t="n">
        <v>5061</v>
      </c>
      <c r="D2998" s="17" t="s">
        <v>1513</v>
      </c>
      <c r="E2998" s="14" t="s">
        <v>17</v>
      </c>
      <c r="F2998" s="14" t="n">
        <v>1</v>
      </c>
      <c r="G2998" s="44" t="n">
        <v>73.45</v>
      </c>
      <c r="H2998" s="44" t="n">
        <v>73.45</v>
      </c>
      <c r="I2998" s="14" t="s">
        <v>1506</v>
      </c>
    </row>
    <row r="2999" customFormat="false" ht="31.8" hidden="false" customHeight="true" outlineLevel="0" collapsed="false">
      <c r="A2999" s="20" t="s">
        <v>135</v>
      </c>
      <c r="B2999" s="15" t="s">
        <v>70</v>
      </c>
      <c r="C2999" s="20" t="n">
        <v>5062</v>
      </c>
      <c r="D2999" s="17" t="s">
        <v>1513</v>
      </c>
      <c r="E2999" s="14" t="s">
        <v>17</v>
      </c>
      <c r="F2999" s="14" t="n">
        <v>1</v>
      </c>
      <c r="G2999" s="44" t="n">
        <v>73.45</v>
      </c>
      <c r="H2999" s="44" t="n">
        <v>73.45</v>
      </c>
      <c r="I2999" s="14" t="s">
        <v>1506</v>
      </c>
    </row>
    <row r="3000" customFormat="false" ht="31.8" hidden="false" customHeight="true" outlineLevel="0" collapsed="false">
      <c r="A3000" s="20" t="s">
        <v>135</v>
      </c>
      <c r="B3000" s="15" t="s">
        <v>70</v>
      </c>
      <c r="C3000" s="20" t="n">
        <v>5063</v>
      </c>
      <c r="D3000" s="17" t="s">
        <v>1513</v>
      </c>
      <c r="E3000" s="14" t="s">
        <v>17</v>
      </c>
      <c r="F3000" s="14" t="n">
        <v>1</v>
      </c>
      <c r="G3000" s="44" t="n">
        <v>73.45</v>
      </c>
      <c r="H3000" s="44" t="n">
        <v>73.45</v>
      </c>
      <c r="I3000" s="14" t="s">
        <v>1506</v>
      </c>
    </row>
    <row r="3001" customFormat="false" ht="31.8" hidden="false" customHeight="true" outlineLevel="0" collapsed="false">
      <c r="A3001" s="20" t="s">
        <v>135</v>
      </c>
      <c r="B3001" s="15" t="s">
        <v>70</v>
      </c>
      <c r="C3001" s="20" t="n">
        <v>5064</v>
      </c>
      <c r="D3001" s="17" t="s">
        <v>1513</v>
      </c>
      <c r="E3001" s="14" t="s">
        <v>17</v>
      </c>
      <c r="F3001" s="14" t="n">
        <v>1</v>
      </c>
      <c r="G3001" s="44" t="n">
        <v>73.45</v>
      </c>
      <c r="H3001" s="44" t="n">
        <v>73.45</v>
      </c>
      <c r="I3001" s="14" t="s">
        <v>1506</v>
      </c>
    </row>
    <row r="3002" customFormat="false" ht="31.8" hidden="false" customHeight="true" outlineLevel="0" collapsed="false">
      <c r="A3002" s="20" t="s">
        <v>135</v>
      </c>
      <c r="B3002" s="15" t="s">
        <v>70</v>
      </c>
      <c r="C3002" s="20" t="n">
        <v>5065</v>
      </c>
      <c r="D3002" s="17" t="s">
        <v>1513</v>
      </c>
      <c r="E3002" s="14" t="s">
        <v>17</v>
      </c>
      <c r="F3002" s="14" t="n">
        <v>1</v>
      </c>
      <c r="G3002" s="44" t="n">
        <v>73.45</v>
      </c>
      <c r="H3002" s="44" t="n">
        <v>73.45</v>
      </c>
      <c r="I3002" s="14" t="s">
        <v>1506</v>
      </c>
    </row>
    <row r="3003" customFormat="false" ht="31.8" hidden="false" customHeight="true" outlineLevel="0" collapsed="false">
      <c r="A3003" s="20" t="s">
        <v>135</v>
      </c>
      <c r="B3003" s="15" t="s">
        <v>70</v>
      </c>
      <c r="C3003" s="20" t="n">
        <v>5066</v>
      </c>
      <c r="D3003" s="17" t="s">
        <v>1513</v>
      </c>
      <c r="E3003" s="14" t="s">
        <v>17</v>
      </c>
      <c r="F3003" s="14" t="n">
        <v>1</v>
      </c>
      <c r="G3003" s="44" t="n">
        <v>73.45</v>
      </c>
      <c r="H3003" s="44" t="n">
        <v>73.45</v>
      </c>
      <c r="I3003" s="14" t="s">
        <v>1506</v>
      </c>
    </row>
    <row r="3004" customFormat="false" ht="31.8" hidden="false" customHeight="true" outlineLevel="0" collapsed="false">
      <c r="A3004" s="20" t="s">
        <v>135</v>
      </c>
      <c r="B3004" s="15" t="s">
        <v>70</v>
      </c>
      <c r="C3004" s="20" t="n">
        <v>5067</v>
      </c>
      <c r="D3004" s="17" t="s">
        <v>1513</v>
      </c>
      <c r="E3004" s="14" t="s">
        <v>17</v>
      </c>
      <c r="F3004" s="14" t="n">
        <v>1</v>
      </c>
      <c r="G3004" s="44" t="n">
        <v>73.45</v>
      </c>
      <c r="H3004" s="44" t="n">
        <v>73.45</v>
      </c>
      <c r="I3004" s="14" t="s">
        <v>1506</v>
      </c>
    </row>
    <row r="3005" customFormat="false" ht="31.8" hidden="false" customHeight="true" outlineLevel="0" collapsed="false">
      <c r="A3005" s="20" t="s">
        <v>135</v>
      </c>
      <c r="B3005" s="15" t="s">
        <v>70</v>
      </c>
      <c r="C3005" s="20" t="n">
        <v>5068</v>
      </c>
      <c r="D3005" s="17" t="s">
        <v>1513</v>
      </c>
      <c r="E3005" s="14" t="s">
        <v>17</v>
      </c>
      <c r="F3005" s="14" t="n">
        <v>1</v>
      </c>
      <c r="G3005" s="44" t="n">
        <v>73.45</v>
      </c>
      <c r="H3005" s="44" t="n">
        <v>73.45</v>
      </c>
      <c r="I3005" s="14" t="s">
        <v>1506</v>
      </c>
    </row>
    <row r="3006" customFormat="false" ht="31.8" hidden="false" customHeight="true" outlineLevel="0" collapsed="false">
      <c r="A3006" s="20" t="s">
        <v>832</v>
      </c>
      <c r="B3006" s="15" t="s">
        <v>70</v>
      </c>
      <c r="C3006" s="20" t="n">
        <v>5069</v>
      </c>
      <c r="D3006" s="17" t="s">
        <v>1514</v>
      </c>
      <c r="E3006" s="14" t="s">
        <v>17</v>
      </c>
      <c r="F3006" s="14" t="n">
        <v>1</v>
      </c>
      <c r="G3006" s="44" t="n">
        <f aca="false">+H3006</f>
        <v>139</v>
      </c>
      <c r="H3006" s="44" t="n">
        <v>139</v>
      </c>
      <c r="I3006" s="14" t="s">
        <v>1506</v>
      </c>
    </row>
    <row r="3007" customFormat="false" ht="31.8" hidden="false" customHeight="true" outlineLevel="0" collapsed="false">
      <c r="A3007" s="20" t="s">
        <v>832</v>
      </c>
      <c r="B3007" s="15" t="s">
        <v>70</v>
      </c>
      <c r="C3007" s="20" t="n">
        <v>5070</v>
      </c>
      <c r="D3007" s="17" t="s">
        <v>1515</v>
      </c>
      <c r="E3007" s="14" t="s">
        <v>17</v>
      </c>
      <c r="F3007" s="14" t="n">
        <v>1</v>
      </c>
      <c r="G3007" s="44" t="n">
        <f aca="false">+H3007</f>
        <v>89</v>
      </c>
      <c r="H3007" s="44" t="n">
        <v>89</v>
      </c>
      <c r="I3007" s="14" t="s">
        <v>1506</v>
      </c>
    </row>
    <row r="3008" customFormat="false" ht="31.8" hidden="false" customHeight="true" outlineLevel="0" collapsed="false">
      <c r="A3008" s="20" t="s">
        <v>832</v>
      </c>
      <c r="B3008" s="15" t="s">
        <v>70</v>
      </c>
      <c r="C3008" s="20" t="n">
        <v>5071</v>
      </c>
      <c r="D3008" s="17" t="s">
        <v>1515</v>
      </c>
      <c r="E3008" s="14" t="s">
        <v>17</v>
      </c>
      <c r="F3008" s="14" t="n">
        <v>1</v>
      </c>
      <c r="G3008" s="44" t="n">
        <f aca="false">+H3008</f>
        <v>89</v>
      </c>
      <c r="H3008" s="44" t="n">
        <v>89</v>
      </c>
      <c r="I3008" s="14" t="s">
        <v>1506</v>
      </c>
    </row>
    <row r="3009" customFormat="false" ht="31.8" hidden="false" customHeight="true" outlineLevel="0" collapsed="false">
      <c r="A3009" s="20" t="s">
        <v>832</v>
      </c>
      <c r="B3009" s="15" t="s">
        <v>70</v>
      </c>
      <c r="C3009" s="20" t="n">
        <v>5072</v>
      </c>
      <c r="D3009" s="17" t="s">
        <v>1515</v>
      </c>
      <c r="E3009" s="14" t="s">
        <v>17</v>
      </c>
      <c r="F3009" s="14" t="n">
        <v>1</v>
      </c>
      <c r="G3009" s="44" t="n">
        <f aca="false">+H3009</f>
        <v>89</v>
      </c>
      <c r="H3009" s="44" t="n">
        <v>89</v>
      </c>
      <c r="I3009" s="14" t="s">
        <v>1506</v>
      </c>
    </row>
    <row r="3010" customFormat="false" ht="31.8" hidden="false" customHeight="true" outlineLevel="0" collapsed="false">
      <c r="A3010" s="20" t="s">
        <v>832</v>
      </c>
      <c r="B3010" s="15" t="s">
        <v>70</v>
      </c>
      <c r="C3010" s="20" t="n">
        <v>5073</v>
      </c>
      <c r="D3010" s="17" t="s">
        <v>1516</v>
      </c>
      <c r="E3010" s="14" t="s">
        <v>17</v>
      </c>
      <c r="F3010" s="14" t="n">
        <v>1</v>
      </c>
      <c r="G3010" s="44" t="n">
        <f aca="false">+H3010</f>
        <v>49</v>
      </c>
      <c r="H3010" s="44" t="n">
        <v>49</v>
      </c>
      <c r="I3010" s="14" t="s">
        <v>1506</v>
      </c>
    </row>
    <row r="3011" customFormat="false" ht="31.8" hidden="false" customHeight="true" outlineLevel="0" collapsed="false">
      <c r="A3011" s="20" t="s">
        <v>832</v>
      </c>
      <c r="B3011" s="15" t="s">
        <v>70</v>
      </c>
      <c r="C3011" s="20" t="n">
        <v>5074</v>
      </c>
      <c r="D3011" s="17" t="s">
        <v>1516</v>
      </c>
      <c r="E3011" s="14" t="s">
        <v>17</v>
      </c>
      <c r="F3011" s="14" t="n">
        <v>1</v>
      </c>
      <c r="G3011" s="44" t="n">
        <f aca="false">+H3011</f>
        <v>49</v>
      </c>
      <c r="H3011" s="44" t="n">
        <v>49</v>
      </c>
      <c r="I3011" s="14" t="s">
        <v>1506</v>
      </c>
    </row>
    <row r="3012" customFormat="false" ht="31.8" hidden="false" customHeight="true" outlineLevel="0" collapsed="false">
      <c r="A3012" s="20" t="s">
        <v>832</v>
      </c>
      <c r="B3012" s="15" t="s">
        <v>70</v>
      </c>
      <c r="C3012" s="20" t="n">
        <v>5075</v>
      </c>
      <c r="D3012" s="17" t="s">
        <v>1516</v>
      </c>
      <c r="E3012" s="14" t="s">
        <v>17</v>
      </c>
      <c r="F3012" s="14" t="n">
        <v>1</v>
      </c>
      <c r="G3012" s="44" t="n">
        <f aca="false">+H3012</f>
        <v>49</v>
      </c>
      <c r="H3012" s="44" t="n">
        <v>49</v>
      </c>
      <c r="I3012" s="14" t="s">
        <v>1506</v>
      </c>
    </row>
    <row r="3013" customFormat="false" ht="31.8" hidden="false" customHeight="true" outlineLevel="0" collapsed="false">
      <c r="A3013" s="20" t="s">
        <v>832</v>
      </c>
      <c r="B3013" s="15" t="s">
        <v>70</v>
      </c>
      <c r="C3013" s="20" t="n">
        <v>5076</v>
      </c>
      <c r="D3013" s="17" t="s">
        <v>1516</v>
      </c>
      <c r="E3013" s="14" t="s">
        <v>17</v>
      </c>
      <c r="F3013" s="14" t="n">
        <v>1</v>
      </c>
      <c r="G3013" s="44" t="n">
        <f aca="false">+H3013</f>
        <v>49</v>
      </c>
      <c r="H3013" s="44" t="n">
        <v>49</v>
      </c>
      <c r="I3013" s="14" t="s">
        <v>1506</v>
      </c>
    </row>
    <row r="3014" customFormat="false" ht="31.8" hidden="false" customHeight="true" outlineLevel="0" collapsed="false">
      <c r="A3014" s="20" t="s">
        <v>832</v>
      </c>
      <c r="B3014" s="15" t="s">
        <v>70</v>
      </c>
      <c r="C3014" s="20" t="n">
        <v>5077</v>
      </c>
      <c r="D3014" s="17" t="s">
        <v>1517</v>
      </c>
      <c r="E3014" s="14" t="s">
        <v>17</v>
      </c>
      <c r="F3014" s="14" t="n">
        <v>1</v>
      </c>
      <c r="G3014" s="44" t="n">
        <f aca="false">+H3014</f>
        <v>489</v>
      </c>
      <c r="H3014" s="44" t="n">
        <v>489</v>
      </c>
      <c r="I3014" s="14" t="s">
        <v>1506</v>
      </c>
    </row>
    <row r="3015" customFormat="false" ht="31.8" hidden="false" customHeight="true" outlineLevel="0" collapsed="false">
      <c r="A3015" s="20" t="s">
        <v>832</v>
      </c>
      <c r="B3015" s="15" t="s">
        <v>70</v>
      </c>
      <c r="C3015" s="20" t="n">
        <v>5078</v>
      </c>
      <c r="D3015" s="17" t="s">
        <v>1517</v>
      </c>
      <c r="E3015" s="14" t="s">
        <v>17</v>
      </c>
      <c r="F3015" s="14" t="n">
        <v>1</v>
      </c>
      <c r="G3015" s="44" t="n">
        <f aca="false">+H3015</f>
        <v>489</v>
      </c>
      <c r="H3015" s="44" t="n">
        <v>489</v>
      </c>
      <c r="I3015" s="14" t="s">
        <v>1506</v>
      </c>
    </row>
    <row r="3016" customFormat="false" ht="31.8" hidden="false" customHeight="true" outlineLevel="0" collapsed="false">
      <c r="A3016" s="20" t="s">
        <v>74</v>
      </c>
      <c r="B3016" s="15" t="s">
        <v>52</v>
      </c>
      <c r="C3016" s="20" t="n">
        <v>5079</v>
      </c>
      <c r="D3016" s="17" t="s">
        <v>1518</v>
      </c>
      <c r="E3016" s="14" t="s">
        <v>17</v>
      </c>
      <c r="F3016" s="14" t="n">
        <v>1</v>
      </c>
      <c r="G3016" s="42" t="n">
        <f aca="false">+H3016</f>
        <v>1150</v>
      </c>
      <c r="H3016" s="42" t="n">
        <v>1150</v>
      </c>
      <c r="I3016" s="14" t="s">
        <v>1506</v>
      </c>
    </row>
    <row r="3017" customFormat="false" ht="31.8" hidden="false" customHeight="true" outlineLevel="0" collapsed="false">
      <c r="A3017" s="20" t="s">
        <v>350</v>
      </c>
      <c r="B3017" s="15" t="s">
        <v>52</v>
      </c>
      <c r="C3017" s="20" t="n">
        <v>5080</v>
      </c>
      <c r="D3017" s="17" t="s">
        <v>1519</v>
      </c>
      <c r="E3017" s="14" t="s">
        <v>17</v>
      </c>
      <c r="F3017" s="14" t="n">
        <v>1</v>
      </c>
      <c r="G3017" s="42" t="n">
        <v>390</v>
      </c>
      <c r="H3017" s="42" t="n">
        <v>390</v>
      </c>
      <c r="I3017" s="14" t="s">
        <v>1506</v>
      </c>
    </row>
    <row r="3018" customFormat="false" ht="31.8" hidden="false" customHeight="true" outlineLevel="0" collapsed="false">
      <c r="A3018" s="20" t="s">
        <v>350</v>
      </c>
      <c r="B3018" s="15" t="s">
        <v>70</v>
      </c>
      <c r="C3018" s="20" t="n">
        <v>5081</v>
      </c>
      <c r="D3018" s="17" t="s">
        <v>1520</v>
      </c>
      <c r="E3018" s="14" t="s">
        <v>17</v>
      </c>
      <c r="F3018" s="14" t="n">
        <v>1</v>
      </c>
      <c r="G3018" s="44" t="n">
        <v>349</v>
      </c>
      <c r="H3018" s="44" t="n">
        <v>349</v>
      </c>
      <c r="I3018" s="14" t="s">
        <v>1506</v>
      </c>
    </row>
    <row r="3019" customFormat="false" ht="31.8" hidden="false" customHeight="true" outlineLevel="0" collapsed="false">
      <c r="A3019" s="20" t="s">
        <v>350</v>
      </c>
      <c r="B3019" s="15" t="s">
        <v>70</v>
      </c>
      <c r="C3019" s="20" t="n">
        <v>5082</v>
      </c>
      <c r="D3019" s="17" t="s">
        <v>1521</v>
      </c>
      <c r="E3019" s="14" t="s">
        <v>17</v>
      </c>
      <c r="F3019" s="14" t="n">
        <v>1</v>
      </c>
      <c r="G3019" s="44" t="n">
        <v>206</v>
      </c>
      <c r="H3019" s="44" t="n">
        <v>206</v>
      </c>
      <c r="I3019" s="14" t="s">
        <v>1506</v>
      </c>
    </row>
    <row r="3020" customFormat="false" ht="31.8" hidden="false" customHeight="true" outlineLevel="0" collapsed="false">
      <c r="A3020" s="20" t="s">
        <v>350</v>
      </c>
      <c r="B3020" s="15" t="s">
        <v>52</v>
      </c>
      <c r="C3020" s="20" t="n">
        <v>5083</v>
      </c>
      <c r="D3020" s="17" t="s">
        <v>1522</v>
      </c>
      <c r="E3020" s="14" t="s">
        <v>17</v>
      </c>
      <c r="F3020" s="14" t="n">
        <v>1</v>
      </c>
      <c r="G3020" s="42" t="n">
        <v>1220</v>
      </c>
      <c r="H3020" s="42" t="n">
        <v>1220</v>
      </c>
      <c r="I3020" s="14" t="s">
        <v>1506</v>
      </c>
    </row>
    <row r="3021" customFormat="false" ht="31.8" hidden="false" customHeight="true" outlineLevel="0" collapsed="false">
      <c r="A3021" s="20" t="s">
        <v>350</v>
      </c>
      <c r="B3021" s="15" t="s">
        <v>31</v>
      </c>
      <c r="C3021" s="20" t="n">
        <v>5084</v>
      </c>
      <c r="D3021" s="17" t="s">
        <v>1523</v>
      </c>
      <c r="E3021" s="14" t="s">
        <v>17</v>
      </c>
      <c r="F3021" s="14" t="n">
        <v>1</v>
      </c>
      <c r="G3021" s="44" t="n">
        <v>1960</v>
      </c>
      <c r="H3021" s="44" t="n">
        <v>1960</v>
      </c>
      <c r="I3021" s="14" t="s">
        <v>1506</v>
      </c>
    </row>
    <row r="3022" customFormat="false" ht="31.8" hidden="false" customHeight="true" outlineLevel="0" collapsed="false">
      <c r="A3022" s="20" t="s">
        <v>1277</v>
      </c>
      <c r="B3022" s="15" t="s">
        <v>70</v>
      </c>
      <c r="C3022" s="20" t="n">
        <v>5085</v>
      </c>
      <c r="D3022" s="17" t="s">
        <v>1524</v>
      </c>
      <c r="E3022" s="14" t="s">
        <v>17</v>
      </c>
      <c r="F3022" s="14" t="n">
        <v>1</v>
      </c>
      <c r="G3022" s="44" t="n">
        <v>129.9</v>
      </c>
      <c r="H3022" s="44" t="n">
        <v>129.9</v>
      </c>
      <c r="I3022" s="14" t="s">
        <v>1506</v>
      </c>
    </row>
    <row r="3023" customFormat="false" ht="31.8" hidden="false" customHeight="true" outlineLevel="0" collapsed="false">
      <c r="A3023" s="20" t="s">
        <v>1277</v>
      </c>
      <c r="B3023" s="15" t="s">
        <v>70</v>
      </c>
      <c r="C3023" s="20" t="n">
        <v>5086</v>
      </c>
      <c r="D3023" s="17" t="s">
        <v>1524</v>
      </c>
      <c r="E3023" s="14" t="s">
        <v>17</v>
      </c>
      <c r="F3023" s="14" t="n">
        <v>1</v>
      </c>
      <c r="G3023" s="44" t="n">
        <v>129.9</v>
      </c>
      <c r="H3023" s="44" t="n">
        <v>129.9</v>
      </c>
      <c r="I3023" s="14" t="s">
        <v>1506</v>
      </c>
    </row>
    <row r="3024" customFormat="false" ht="31.8" hidden="false" customHeight="true" outlineLevel="0" collapsed="false">
      <c r="A3024" s="20" t="s">
        <v>1277</v>
      </c>
      <c r="B3024" s="15" t="s">
        <v>70</v>
      </c>
      <c r="C3024" s="20" t="n">
        <v>5087</v>
      </c>
      <c r="D3024" s="17" t="s">
        <v>1524</v>
      </c>
      <c r="E3024" s="14" t="s">
        <v>17</v>
      </c>
      <c r="F3024" s="14" t="n">
        <v>1</v>
      </c>
      <c r="G3024" s="44" t="n">
        <v>129.9</v>
      </c>
      <c r="H3024" s="44" t="n">
        <v>129.9</v>
      </c>
      <c r="I3024" s="14" t="s">
        <v>1506</v>
      </c>
    </row>
    <row r="3025" customFormat="false" ht="31.8" hidden="false" customHeight="true" outlineLevel="0" collapsed="false">
      <c r="A3025" s="20" t="s">
        <v>1277</v>
      </c>
      <c r="B3025" s="15" t="s">
        <v>70</v>
      </c>
      <c r="C3025" s="20" t="n">
        <v>5088</v>
      </c>
      <c r="D3025" s="17" t="s">
        <v>1524</v>
      </c>
      <c r="E3025" s="14" t="s">
        <v>17</v>
      </c>
      <c r="F3025" s="14" t="n">
        <v>1</v>
      </c>
      <c r="G3025" s="44" t="n">
        <v>129.9</v>
      </c>
      <c r="H3025" s="44" t="n">
        <v>129.9</v>
      </c>
      <c r="I3025" s="14" t="s">
        <v>1506</v>
      </c>
    </row>
    <row r="3026" customFormat="false" ht="31.8" hidden="false" customHeight="true" outlineLevel="0" collapsed="false">
      <c r="A3026" s="20" t="s">
        <v>1277</v>
      </c>
      <c r="B3026" s="15" t="s">
        <v>70</v>
      </c>
      <c r="C3026" s="20" t="n">
        <v>5089</v>
      </c>
      <c r="D3026" s="17" t="s">
        <v>1524</v>
      </c>
      <c r="E3026" s="14" t="s">
        <v>17</v>
      </c>
      <c r="F3026" s="14" t="n">
        <v>1</v>
      </c>
      <c r="G3026" s="44" t="n">
        <v>129.9</v>
      </c>
      <c r="H3026" s="44" t="n">
        <v>129.9</v>
      </c>
      <c r="I3026" s="14" t="s">
        <v>1506</v>
      </c>
    </row>
    <row r="3027" customFormat="false" ht="31.8" hidden="false" customHeight="true" outlineLevel="0" collapsed="false">
      <c r="A3027" s="20" t="s">
        <v>1277</v>
      </c>
      <c r="B3027" s="15" t="s">
        <v>70</v>
      </c>
      <c r="C3027" s="20" t="n">
        <v>5090</v>
      </c>
      <c r="D3027" s="17" t="s">
        <v>1524</v>
      </c>
      <c r="E3027" s="14" t="s">
        <v>17</v>
      </c>
      <c r="F3027" s="14" t="n">
        <v>1</v>
      </c>
      <c r="G3027" s="44" t="n">
        <v>129.9</v>
      </c>
      <c r="H3027" s="44" t="n">
        <v>129.9</v>
      </c>
      <c r="I3027" s="14" t="s">
        <v>1506</v>
      </c>
    </row>
    <row r="3028" customFormat="false" ht="31.8" hidden="false" customHeight="true" outlineLevel="0" collapsed="false">
      <c r="A3028" s="20" t="s">
        <v>1277</v>
      </c>
      <c r="B3028" s="15" t="s">
        <v>70</v>
      </c>
      <c r="C3028" s="20" t="n">
        <v>5091</v>
      </c>
      <c r="D3028" s="17" t="s">
        <v>1524</v>
      </c>
      <c r="E3028" s="14" t="s">
        <v>17</v>
      </c>
      <c r="F3028" s="14" t="n">
        <v>1</v>
      </c>
      <c r="G3028" s="44" t="n">
        <v>129.9</v>
      </c>
      <c r="H3028" s="44" t="n">
        <v>129.9</v>
      </c>
      <c r="I3028" s="14" t="s">
        <v>1506</v>
      </c>
    </row>
    <row r="3029" customFormat="false" ht="31.8" hidden="false" customHeight="true" outlineLevel="0" collapsed="false">
      <c r="A3029" s="20" t="s">
        <v>1277</v>
      </c>
      <c r="B3029" s="15" t="s">
        <v>70</v>
      </c>
      <c r="C3029" s="20" t="n">
        <v>5092</v>
      </c>
      <c r="D3029" s="17" t="s">
        <v>1524</v>
      </c>
      <c r="E3029" s="14" t="s">
        <v>17</v>
      </c>
      <c r="F3029" s="14" t="n">
        <v>1</v>
      </c>
      <c r="G3029" s="44" t="n">
        <v>129.9</v>
      </c>
      <c r="H3029" s="44" t="n">
        <v>129.9</v>
      </c>
      <c r="I3029" s="14" t="s">
        <v>1506</v>
      </c>
    </row>
    <row r="3030" customFormat="false" ht="31.8" hidden="false" customHeight="true" outlineLevel="0" collapsed="false">
      <c r="A3030" s="20" t="s">
        <v>1277</v>
      </c>
      <c r="B3030" s="15" t="s">
        <v>70</v>
      </c>
      <c r="C3030" s="20" t="n">
        <v>5093</v>
      </c>
      <c r="D3030" s="17" t="s">
        <v>1524</v>
      </c>
      <c r="E3030" s="14" t="s">
        <v>17</v>
      </c>
      <c r="F3030" s="14" t="n">
        <v>1</v>
      </c>
      <c r="G3030" s="44" t="n">
        <v>129.9</v>
      </c>
      <c r="H3030" s="44" t="n">
        <v>129.9</v>
      </c>
      <c r="I3030" s="14" t="s">
        <v>1506</v>
      </c>
    </row>
    <row r="3031" customFormat="false" ht="31.8" hidden="false" customHeight="true" outlineLevel="0" collapsed="false">
      <c r="A3031" s="20" t="s">
        <v>1277</v>
      </c>
      <c r="B3031" s="15" t="s">
        <v>70</v>
      </c>
      <c r="C3031" s="20" t="n">
        <v>5094</v>
      </c>
      <c r="D3031" s="17" t="s">
        <v>1524</v>
      </c>
      <c r="E3031" s="14" t="s">
        <v>17</v>
      </c>
      <c r="F3031" s="14" t="n">
        <v>1</v>
      </c>
      <c r="G3031" s="44" t="n">
        <v>129.9</v>
      </c>
      <c r="H3031" s="44" t="n">
        <v>129.9</v>
      </c>
      <c r="I3031" s="14" t="s">
        <v>1506</v>
      </c>
    </row>
    <row r="3032" customFormat="false" ht="31.8" hidden="false" customHeight="true" outlineLevel="0" collapsed="false">
      <c r="A3032" s="20" t="s">
        <v>1277</v>
      </c>
      <c r="B3032" s="15" t="s">
        <v>70</v>
      </c>
      <c r="C3032" s="20" t="n">
        <v>5095</v>
      </c>
      <c r="D3032" s="17" t="s">
        <v>1525</v>
      </c>
      <c r="E3032" s="14" t="s">
        <v>17</v>
      </c>
      <c r="F3032" s="14" t="n">
        <v>1</v>
      </c>
      <c r="G3032" s="44" t="n">
        <v>139.9</v>
      </c>
      <c r="H3032" s="44" t="n">
        <v>139.9</v>
      </c>
      <c r="I3032" s="14" t="s">
        <v>1506</v>
      </c>
    </row>
    <row r="3033" customFormat="false" ht="31.8" hidden="false" customHeight="true" outlineLevel="0" collapsed="false">
      <c r="A3033" s="20" t="s">
        <v>1277</v>
      </c>
      <c r="B3033" s="15" t="s">
        <v>70</v>
      </c>
      <c r="C3033" s="20" t="n">
        <v>5096</v>
      </c>
      <c r="D3033" s="17" t="s">
        <v>1525</v>
      </c>
      <c r="E3033" s="14" t="s">
        <v>17</v>
      </c>
      <c r="F3033" s="14" t="n">
        <v>1</v>
      </c>
      <c r="G3033" s="44" t="n">
        <v>139.9</v>
      </c>
      <c r="H3033" s="44" t="n">
        <v>139.9</v>
      </c>
      <c r="I3033" s="14" t="s">
        <v>1506</v>
      </c>
    </row>
    <row r="3034" customFormat="false" ht="31.8" hidden="false" customHeight="true" outlineLevel="0" collapsed="false">
      <c r="A3034" s="20" t="s">
        <v>1277</v>
      </c>
      <c r="B3034" s="15" t="s">
        <v>70</v>
      </c>
      <c r="C3034" s="20" t="n">
        <v>5097</v>
      </c>
      <c r="D3034" s="17" t="s">
        <v>1525</v>
      </c>
      <c r="E3034" s="14" t="s">
        <v>17</v>
      </c>
      <c r="F3034" s="14" t="n">
        <v>1</v>
      </c>
      <c r="G3034" s="44" t="n">
        <v>139.9</v>
      </c>
      <c r="H3034" s="44" t="n">
        <v>139.9</v>
      </c>
      <c r="I3034" s="14" t="s">
        <v>1506</v>
      </c>
    </row>
    <row r="3035" customFormat="false" ht="31.8" hidden="false" customHeight="true" outlineLevel="0" collapsed="false">
      <c r="A3035" s="20" t="s">
        <v>1277</v>
      </c>
      <c r="B3035" s="15" t="s">
        <v>70</v>
      </c>
      <c r="C3035" s="20" t="n">
        <v>5098</v>
      </c>
      <c r="D3035" s="17" t="s">
        <v>1525</v>
      </c>
      <c r="E3035" s="14" t="s">
        <v>17</v>
      </c>
      <c r="F3035" s="14" t="n">
        <v>1</v>
      </c>
      <c r="G3035" s="44" t="n">
        <v>139.9</v>
      </c>
      <c r="H3035" s="44" t="n">
        <v>139.9</v>
      </c>
      <c r="I3035" s="14" t="s">
        <v>1506</v>
      </c>
    </row>
    <row r="3036" customFormat="false" ht="31.8" hidden="false" customHeight="true" outlineLevel="0" collapsed="false">
      <c r="A3036" s="20" t="s">
        <v>1277</v>
      </c>
      <c r="B3036" s="15" t="s">
        <v>70</v>
      </c>
      <c r="C3036" s="20" t="n">
        <v>5099</v>
      </c>
      <c r="D3036" s="17" t="s">
        <v>1525</v>
      </c>
      <c r="E3036" s="14" t="s">
        <v>17</v>
      </c>
      <c r="F3036" s="14" t="n">
        <v>1</v>
      </c>
      <c r="G3036" s="44" t="n">
        <v>139.9</v>
      </c>
      <c r="H3036" s="44" t="n">
        <v>139.9</v>
      </c>
      <c r="I3036" s="14" t="s">
        <v>1506</v>
      </c>
    </row>
    <row r="3037" customFormat="false" ht="31.8" hidden="false" customHeight="true" outlineLevel="0" collapsed="false">
      <c r="A3037" s="20" t="s">
        <v>1277</v>
      </c>
      <c r="B3037" s="15" t="s">
        <v>70</v>
      </c>
      <c r="C3037" s="20" t="n">
        <v>5100</v>
      </c>
      <c r="D3037" s="17" t="s">
        <v>1525</v>
      </c>
      <c r="E3037" s="14" t="s">
        <v>17</v>
      </c>
      <c r="F3037" s="14" t="n">
        <v>1</v>
      </c>
      <c r="G3037" s="44" t="n">
        <v>139.9</v>
      </c>
      <c r="H3037" s="44" t="n">
        <v>139.9</v>
      </c>
      <c r="I3037" s="14" t="s">
        <v>1506</v>
      </c>
    </row>
    <row r="3038" customFormat="false" ht="31.8" hidden="false" customHeight="true" outlineLevel="0" collapsed="false">
      <c r="A3038" s="20" t="s">
        <v>1277</v>
      </c>
      <c r="B3038" s="15" t="s">
        <v>52</v>
      </c>
      <c r="C3038" s="20" t="n">
        <v>5101</v>
      </c>
      <c r="D3038" s="17" t="s">
        <v>1526</v>
      </c>
      <c r="E3038" s="14" t="s">
        <v>17</v>
      </c>
      <c r="F3038" s="14" t="n">
        <v>1</v>
      </c>
      <c r="G3038" s="42" t="n">
        <v>1457</v>
      </c>
      <c r="H3038" s="42" t="n">
        <v>1457</v>
      </c>
      <c r="I3038" s="14" t="s">
        <v>1506</v>
      </c>
    </row>
    <row r="3039" customFormat="false" ht="31.8" hidden="false" customHeight="true" outlineLevel="0" collapsed="false">
      <c r="A3039" s="20" t="s">
        <v>1277</v>
      </c>
      <c r="B3039" s="15" t="s">
        <v>52</v>
      </c>
      <c r="C3039" s="20" t="n">
        <v>5101</v>
      </c>
      <c r="D3039" s="17" t="s">
        <v>1527</v>
      </c>
      <c r="E3039" s="18" t="s">
        <v>17</v>
      </c>
      <c r="F3039" s="18" t="n">
        <v>1</v>
      </c>
      <c r="G3039" s="29" t="n">
        <v>370</v>
      </c>
      <c r="H3039" s="30" t="n">
        <f aca="false">+G3039*F3039</f>
        <v>370</v>
      </c>
      <c r="I3039" s="14" t="s">
        <v>1528</v>
      </c>
    </row>
    <row r="3040" customFormat="false" ht="31.8" hidden="false" customHeight="true" outlineLevel="0" collapsed="false">
      <c r="A3040" s="20" t="s">
        <v>1277</v>
      </c>
      <c r="B3040" s="15" t="s">
        <v>52</v>
      </c>
      <c r="C3040" s="20" t="n">
        <v>5102</v>
      </c>
      <c r="D3040" s="17" t="s">
        <v>1526</v>
      </c>
      <c r="E3040" s="14" t="s">
        <v>17</v>
      </c>
      <c r="F3040" s="14" t="n">
        <v>1</v>
      </c>
      <c r="G3040" s="42" t="n">
        <v>1457</v>
      </c>
      <c r="H3040" s="42" t="n">
        <v>1457</v>
      </c>
      <c r="I3040" s="14" t="s">
        <v>1506</v>
      </c>
    </row>
    <row r="3041" customFormat="false" ht="31.8" hidden="false" customHeight="true" outlineLevel="0" collapsed="false">
      <c r="A3041" s="20" t="s">
        <v>1277</v>
      </c>
      <c r="B3041" s="15" t="s">
        <v>52</v>
      </c>
      <c r="C3041" s="20" t="n">
        <v>5102</v>
      </c>
      <c r="D3041" s="17" t="s">
        <v>1527</v>
      </c>
      <c r="E3041" s="18" t="s">
        <v>17</v>
      </c>
      <c r="F3041" s="18" t="n">
        <v>1</v>
      </c>
      <c r="G3041" s="29" t="n">
        <v>370</v>
      </c>
      <c r="H3041" s="30" t="n">
        <f aca="false">+G3041*F3041</f>
        <v>370</v>
      </c>
      <c r="I3041" s="14" t="s">
        <v>1528</v>
      </c>
    </row>
    <row r="3042" customFormat="false" ht="31.8" hidden="false" customHeight="true" outlineLevel="0" collapsed="false">
      <c r="A3042" s="20" t="s">
        <v>1277</v>
      </c>
      <c r="B3042" s="15" t="s">
        <v>52</v>
      </c>
      <c r="C3042" s="20" t="n">
        <v>5103</v>
      </c>
      <c r="D3042" s="17" t="s">
        <v>1526</v>
      </c>
      <c r="E3042" s="14" t="s">
        <v>17</v>
      </c>
      <c r="F3042" s="14" t="n">
        <v>1</v>
      </c>
      <c r="G3042" s="42" t="n">
        <v>1457</v>
      </c>
      <c r="H3042" s="42" t="n">
        <v>1457</v>
      </c>
      <c r="I3042" s="14" t="s">
        <v>1506</v>
      </c>
    </row>
    <row r="3043" customFormat="false" ht="31.8" hidden="false" customHeight="true" outlineLevel="0" collapsed="false">
      <c r="A3043" s="20" t="s">
        <v>1277</v>
      </c>
      <c r="B3043" s="15" t="s">
        <v>52</v>
      </c>
      <c r="C3043" s="20" t="n">
        <v>5103</v>
      </c>
      <c r="D3043" s="17" t="s">
        <v>1527</v>
      </c>
      <c r="E3043" s="18" t="s">
        <v>17</v>
      </c>
      <c r="F3043" s="18" t="n">
        <v>1</v>
      </c>
      <c r="G3043" s="29" t="n">
        <v>370</v>
      </c>
      <c r="H3043" s="30" t="n">
        <f aca="false">+G3043*F3043</f>
        <v>370</v>
      </c>
      <c r="I3043" s="14" t="s">
        <v>1528</v>
      </c>
    </row>
    <row r="3044" customFormat="false" ht="31.8" hidden="false" customHeight="true" outlineLevel="0" collapsed="false">
      <c r="A3044" s="20" t="s">
        <v>1277</v>
      </c>
      <c r="B3044" s="15" t="s">
        <v>52</v>
      </c>
      <c r="C3044" s="20" t="n">
        <v>5104</v>
      </c>
      <c r="D3044" s="17" t="s">
        <v>1526</v>
      </c>
      <c r="E3044" s="14" t="s">
        <v>17</v>
      </c>
      <c r="F3044" s="14" t="n">
        <v>1</v>
      </c>
      <c r="G3044" s="42" t="n">
        <v>1457</v>
      </c>
      <c r="H3044" s="42" t="n">
        <v>1457</v>
      </c>
      <c r="I3044" s="14" t="s">
        <v>1506</v>
      </c>
    </row>
    <row r="3045" customFormat="false" ht="31.8" hidden="false" customHeight="true" outlineLevel="0" collapsed="false">
      <c r="A3045" s="20" t="s">
        <v>1277</v>
      </c>
      <c r="B3045" s="15" t="s">
        <v>52</v>
      </c>
      <c r="C3045" s="20" t="n">
        <v>5104</v>
      </c>
      <c r="D3045" s="17" t="s">
        <v>1527</v>
      </c>
      <c r="E3045" s="18" t="s">
        <v>17</v>
      </c>
      <c r="F3045" s="18" t="n">
        <v>1</v>
      </c>
      <c r="G3045" s="29" t="n">
        <v>370</v>
      </c>
      <c r="H3045" s="30" t="n">
        <f aca="false">+G3045*F3045</f>
        <v>370</v>
      </c>
      <c r="I3045" s="14" t="s">
        <v>1528</v>
      </c>
    </row>
    <row r="3046" customFormat="false" ht="31.8" hidden="false" customHeight="true" outlineLevel="0" collapsed="false">
      <c r="A3046" s="20" t="s">
        <v>1277</v>
      </c>
      <c r="B3046" s="15" t="s">
        <v>52</v>
      </c>
      <c r="C3046" s="20" t="n">
        <v>5105</v>
      </c>
      <c r="D3046" s="17" t="s">
        <v>1526</v>
      </c>
      <c r="E3046" s="14" t="s">
        <v>17</v>
      </c>
      <c r="F3046" s="14" t="n">
        <v>1</v>
      </c>
      <c r="G3046" s="42" t="n">
        <v>1457</v>
      </c>
      <c r="H3046" s="42" t="n">
        <v>1457</v>
      </c>
      <c r="I3046" s="14" t="s">
        <v>1506</v>
      </c>
    </row>
    <row r="3047" customFormat="false" ht="31.8" hidden="false" customHeight="true" outlineLevel="0" collapsed="false">
      <c r="A3047" s="20" t="s">
        <v>1277</v>
      </c>
      <c r="B3047" s="15" t="s">
        <v>52</v>
      </c>
      <c r="C3047" s="20" t="n">
        <v>5105</v>
      </c>
      <c r="D3047" s="17" t="s">
        <v>1527</v>
      </c>
      <c r="E3047" s="18" t="s">
        <v>17</v>
      </c>
      <c r="F3047" s="18" t="n">
        <v>1</v>
      </c>
      <c r="G3047" s="29" t="n">
        <v>370</v>
      </c>
      <c r="H3047" s="30" t="n">
        <f aca="false">+G3047*F3047</f>
        <v>370</v>
      </c>
      <c r="I3047" s="14" t="s">
        <v>1528</v>
      </c>
    </row>
    <row r="3048" customFormat="false" ht="31.8" hidden="false" customHeight="true" outlineLevel="0" collapsed="false">
      <c r="A3048" s="20" t="s">
        <v>1277</v>
      </c>
      <c r="B3048" s="15" t="s">
        <v>52</v>
      </c>
      <c r="C3048" s="20" t="n">
        <v>5106</v>
      </c>
      <c r="D3048" s="17" t="s">
        <v>1529</v>
      </c>
      <c r="E3048" s="14" t="s">
        <v>17</v>
      </c>
      <c r="F3048" s="14" t="n">
        <v>1</v>
      </c>
      <c r="G3048" s="42" t="n">
        <v>1872</v>
      </c>
      <c r="H3048" s="42" t="n">
        <v>1872</v>
      </c>
      <c r="I3048" s="14" t="s">
        <v>1506</v>
      </c>
    </row>
    <row r="3049" customFormat="false" ht="31.8" hidden="false" customHeight="true" outlineLevel="0" collapsed="false">
      <c r="A3049" s="20" t="s">
        <v>1277</v>
      </c>
      <c r="B3049" s="15" t="s">
        <v>52</v>
      </c>
      <c r="C3049" s="20" t="n">
        <v>5107</v>
      </c>
      <c r="D3049" s="17" t="s">
        <v>1529</v>
      </c>
      <c r="E3049" s="14" t="s">
        <v>17</v>
      </c>
      <c r="F3049" s="14" t="n">
        <v>1</v>
      </c>
      <c r="G3049" s="42" t="n">
        <v>1872</v>
      </c>
      <c r="H3049" s="42" t="n">
        <v>1872</v>
      </c>
      <c r="I3049" s="14" t="s">
        <v>1506</v>
      </c>
    </row>
    <row r="3050" customFormat="false" ht="31.8" hidden="false" customHeight="true" outlineLevel="0" collapsed="false">
      <c r="A3050" s="20" t="s">
        <v>1277</v>
      </c>
      <c r="B3050" s="15" t="s">
        <v>52</v>
      </c>
      <c r="C3050" s="20" t="n">
        <v>5107</v>
      </c>
      <c r="D3050" s="17" t="s">
        <v>1530</v>
      </c>
      <c r="E3050" s="18" t="s">
        <v>17</v>
      </c>
      <c r="F3050" s="18" t="n">
        <v>1</v>
      </c>
      <c r="G3050" s="29" t="n">
        <v>370</v>
      </c>
      <c r="H3050" s="30" t="n">
        <f aca="false">+G3050*F3050</f>
        <v>370</v>
      </c>
      <c r="I3050" s="14" t="s">
        <v>1528</v>
      </c>
    </row>
    <row r="3051" customFormat="false" ht="31.8" hidden="false" customHeight="true" outlineLevel="0" collapsed="false">
      <c r="A3051" s="20" t="s">
        <v>1277</v>
      </c>
      <c r="B3051" s="15" t="s">
        <v>52</v>
      </c>
      <c r="C3051" s="20" t="n">
        <v>5108</v>
      </c>
      <c r="D3051" s="17" t="s">
        <v>1529</v>
      </c>
      <c r="E3051" s="14" t="s">
        <v>17</v>
      </c>
      <c r="F3051" s="14" t="n">
        <v>1</v>
      </c>
      <c r="G3051" s="42" t="n">
        <v>1872</v>
      </c>
      <c r="H3051" s="42" t="n">
        <v>1872</v>
      </c>
      <c r="I3051" s="14" t="s">
        <v>1506</v>
      </c>
    </row>
    <row r="3052" customFormat="false" ht="31.8" hidden="false" customHeight="true" outlineLevel="0" collapsed="false">
      <c r="A3052" s="20" t="s">
        <v>1277</v>
      </c>
      <c r="B3052" s="15" t="s">
        <v>52</v>
      </c>
      <c r="C3052" s="20" t="n">
        <v>5109</v>
      </c>
      <c r="D3052" s="17" t="s">
        <v>1531</v>
      </c>
      <c r="E3052" s="14" t="s">
        <v>17</v>
      </c>
      <c r="F3052" s="14" t="n">
        <v>1</v>
      </c>
      <c r="G3052" s="42" t="n">
        <v>1400</v>
      </c>
      <c r="H3052" s="42" t="n">
        <v>1400</v>
      </c>
      <c r="I3052" s="14" t="s">
        <v>1506</v>
      </c>
    </row>
    <row r="3053" customFormat="false" ht="31.8" hidden="false" customHeight="true" outlineLevel="0" collapsed="false">
      <c r="A3053" s="20" t="s">
        <v>1277</v>
      </c>
      <c r="B3053" s="15" t="s">
        <v>52</v>
      </c>
      <c r="C3053" s="20" t="n">
        <v>5110</v>
      </c>
      <c r="D3053" s="17" t="s">
        <v>1532</v>
      </c>
      <c r="E3053" s="14" t="s">
        <v>17</v>
      </c>
      <c r="F3053" s="14" t="n">
        <v>1</v>
      </c>
      <c r="G3053" s="42" t="n">
        <v>1850</v>
      </c>
      <c r="H3053" s="42" t="n">
        <v>1850</v>
      </c>
      <c r="I3053" s="14" t="s">
        <v>1506</v>
      </c>
    </row>
    <row r="3054" customFormat="false" ht="31.8" hidden="false" customHeight="true" outlineLevel="0" collapsed="false">
      <c r="A3054" s="20" t="s">
        <v>1277</v>
      </c>
      <c r="B3054" s="15" t="s">
        <v>52</v>
      </c>
      <c r="C3054" s="20" t="n">
        <v>5110</v>
      </c>
      <c r="D3054" s="17" t="s">
        <v>1533</v>
      </c>
      <c r="E3054" s="18" t="s">
        <v>17</v>
      </c>
      <c r="F3054" s="18" t="n">
        <v>1</v>
      </c>
      <c r="G3054" s="29" t="n">
        <v>370</v>
      </c>
      <c r="H3054" s="30" t="n">
        <f aca="false">+G3054*F3054</f>
        <v>370</v>
      </c>
      <c r="I3054" s="14" t="s">
        <v>1528</v>
      </c>
    </row>
    <row r="3055" customFormat="false" ht="31.8" hidden="false" customHeight="true" outlineLevel="0" collapsed="false">
      <c r="A3055" s="20" t="s">
        <v>1277</v>
      </c>
      <c r="B3055" s="15" t="s">
        <v>52</v>
      </c>
      <c r="C3055" s="20" t="n">
        <v>5111</v>
      </c>
      <c r="D3055" s="17" t="s">
        <v>1534</v>
      </c>
      <c r="E3055" s="14" t="s">
        <v>17</v>
      </c>
      <c r="F3055" s="14" t="n">
        <v>1</v>
      </c>
      <c r="G3055" s="42" t="n">
        <v>500</v>
      </c>
      <c r="H3055" s="42" t="n">
        <v>500</v>
      </c>
      <c r="I3055" s="14" t="s">
        <v>1506</v>
      </c>
    </row>
    <row r="3056" customFormat="false" ht="31.8" hidden="false" customHeight="true" outlineLevel="0" collapsed="false">
      <c r="A3056" s="20" t="s">
        <v>1277</v>
      </c>
      <c r="B3056" s="15" t="s">
        <v>25</v>
      </c>
      <c r="C3056" s="20" t="n">
        <v>5112</v>
      </c>
      <c r="D3056" s="17" t="s">
        <v>1535</v>
      </c>
      <c r="E3056" s="14" t="s">
        <v>17</v>
      </c>
      <c r="F3056" s="14" t="n">
        <v>1</v>
      </c>
      <c r="G3056" s="44" t="n">
        <v>1560</v>
      </c>
      <c r="H3056" s="44" t="n">
        <v>1560</v>
      </c>
      <c r="I3056" s="14" t="s">
        <v>1506</v>
      </c>
    </row>
    <row r="3057" customFormat="false" ht="31.8" hidden="false" customHeight="true" outlineLevel="0" collapsed="false">
      <c r="A3057" s="20" t="s">
        <v>1277</v>
      </c>
      <c r="B3057" s="15" t="s">
        <v>25</v>
      </c>
      <c r="C3057" s="20" t="n">
        <v>5113</v>
      </c>
      <c r="D3057" s="17" t="s">
        <v>1536</v>
      </c>
      <c r="E3057" s="14" t="s">
        <v>17</v>
      </c>
      <c r="F3057" s="14" t="n">
        <v>1</v>
      </c>
      <c r="G3057" s="44" t="n">
        <v>300</v>
      </c>
      <c r="H3057" s="44" t="n">
        <v>300</v>
      </c>
      <c r="I3057" s="14" t="s">
        <v>1506</v>
      </c>
    </row>
    <row r="3058" customFormat="false" ht="31.8" hidden="false" customHeight="true" outlineLevel="0" collapsed="false">
      <c r="A3058" s="20" t="s">
        <v>322</v>
      </c>
      <c r="B3058" s="15" t="s">
        <v>52</v>
      </c>
      <c r="C3058" s="20" t="n">
        <v>5114</v>
      </c>
      <c r="D3058" s="17" t="s">
        <v>1537</v>
      </c>
      <c r="E3058" s="14" t="s">
        <v>17</v>
      </c>
      <c r="F3058" s="14" t="n">
        <v>1</v>
      </c>
      <c r="G3058" s="42" t="n">
        <f aca="false">+H3058</f>
        <v>182</v>
      </c>
      <c r="H3058" s="42" t="n">
        <v>182</v>
      </c>
      <c r="I3058" s="14" t="s">
        <v>1506</v>
      </c>
    </row>
    <row r="3059" customFormat="false" ht="31.8" hidden="false" customHeight="true" outlineLevel="0" collapsed="false">
      <c r="A3059" s="20" t="s">
        <v>1277</v>
      </c>
      <c r="B3059" s="15" t="s">
        <v>168</v>
      </c>
      <c r="C3059" s="20" t="n">
        <v>5115</v>
      </c>
      <c r="D3059" s="17" t="s">
        <v>1538</v>
      </c>
      <c r="E3059" s="14" t="s">
        <v>17</v>
      </c>
      <c r="F3059" s="14" t="n">
        <v>1</v>
      </c>
      <c r="G3059" s="44" t="n">
        <v>49.9</v>
      </c>
      <c r="H3059" s="44" t="n">
        <v>49.9</v>
      </c>
      <c r="I3059" s="14" t="s">
        <v>1539</v>
      </c>
    </row>
    <row r="3060" customFormat="false" ht="31.8" hidden="false" customHeight="true" outlineLevel="0" collapsed="false">
      <c r="A3060" s="20" t="s">
        <v>74</v>
      </c>
      <c r="B3060" s="15" t="s">
        <v>168</v>
      </c>
      <c r="C3060" s="20" t="n">
        <v>5116</v>
      </c>
      <c r="D3060" s="17" t="s">
        <v>1538</v>
      </c>
      <c r="E3060" s="14" t="s">
        <v>17</v>
      </c>
      <c r="F3060" s="14" t="n">
        <v>1</v>
      </c>
      <c r="G3060" s="44" t="n">
        <f aca="false">+H3060</f>
        <v>49.9</v>
      </c>
      <c r="H3060" s="44" t="n">
        <v>49.9</v>
      </c>
      <c r="I3060" s="14" t="s">
        <v>1539</v>
      </c>
    </row>
    <row r="3061" customFormat="false" ht="31.8" hidden="false" customHeight="true" outlineLevel="0" collapsed="false">
      <c r="A3061" s="20" t="s">
        <v>74</v>
      </c>
      <c r="B3061" s="15" t="s">
        <v>52</v>
      </c>
      <c r="C3061" s="20" t="n">
        <v>5117</v>
      </c>
      <c r="D3061" s="17" t="s">
        <v>1540</v>
      </c>
      <c r="E3061" s="14" t="s">
        <v>17</v>
      </c>
      <c r="F3061" s="14" t="n">
        <v>1</v>
      </c>
      <c r="G3061" s="42" t="n">
        <f aca="false">+H3061</f>
        <v>1330</v>
      </c>
      <c r="H3061" s="42" t="n">
        <v>1330</v>
      </c>
      <c r="I3061" s="14" t="s">
        <v>1541</v>
      </c>
    </row>
    <row r="3062" customFormat="false" ht="31.8" hidden="false" customHeight="true" outlineLevel="0" collapsed="false">
      <c r="A3062" s="20" t="s">
        <v>74</v>
      </c>
      <c r="B3062" s="15" t="s">
        <v>52</v>
      </c>
      <c r="C3062" s="20" t="n">
        <v>5118</v>
      </c>
      <c r="D3062" s="17" t="s">
        <v>1540</v>
      </c>
      <c r="E3062" s="14" t="s">
        <v>17</v>
      </c>
      <c r="F3062" s="14" t="n">
        <v>1</v>
      </c>
      <c r="G3062" s="42" t="n">
        <f aca="false">+H3062</f>
        <v>1330</v>
      </c>
      <c r="H3062" s="42" t="n">
        <v>1330</v>
      </c>
      <c r="I3062" s="14" t="s">
        <v>1541</v>
      </c>
    </row>
    <row r="3063" customFormat="false" ht="31.8" hidden="false" customHeight="true" outlineLevel="0" collapsed="false">
      <c r="A3063" s="14" t="s">
        <v>1444</v>
      </c>
      <c r="B3063" s="15" t="s">
        <v>52</v>
      </c>
      <c r="C3063" s="20" t="n">
        <v>5119</v>
      </c>
      <c r="D3063" s="17" t="s">
        <v>1542</v>
      </c>
      <c r="E3063" s="14" t="s">
        <v>17</v>
      </c>
      <c r="F3063" s="14" t="n">
        <v>1</v>
      </c>
      <c r="G3063" s="42" t="n">
        <f aca="false">+H3063</f>
        <v>3200</v>
      </c>
      <c r="H3063" s="42" t="n">
        <v>3200</v>
      </c>
      <c r="I3063" s="14" t="s">
        <v>1446</v>
      </c>
    </row>
    <row r="3064" customFormat="false" ht="31.8" hidden="false" customHeight="true" outlineLevel="0" collapsed="false">
      <c r="A3064" s="20" t="s">
        <v>325</v>
      </c>
      <c r="B3064" s="15" t="s">
        <v>70</v>
      </c>
      <c r="C3064" s="20" t="n">
        <v>5120</v>
      </c>
      <c r="D3064" s="41" t="s">
        <v>1543</v>
      </c>
      <c r="E3064" s="14" t="s">
        <v>17</v>
      </c>
      <c r="F3064" s="14" t="n">
        <v>1</v>
      </c>
      <c r="G3064" s="44" t="n">
        <v>379</v>
      </c>
      <c r="H3064" s="44" t="n">
        <v>379</v>
      </c>
      <c r="I3064" s="14" t="s">
        <v>1544</v>
      </c>
    </row>
    <row r="3065" customFormat="false" ht="31.8" hidden="false" customHeight="true" outlineLevel="0" collapsed="false">
      <c r="A3065" s="20" t="s">
        <v>195</v>
      </c>
      <c r="B3065" s="15" t="s">
        <v>70</v>
      </c>
      <c r="C3065" s="20" t="n">
        <v>5121</v>
      </c>
      <c r="D3065" s="41" t="s">
        <v>1545</v>
      </c>
      <c r="E3065" s="14" t="s">
        <v>17</v>
      </c>
      <c r="F3065" s="14" t="n">
        <v>1</v>
      </c>
      <c r="G3065" s="44" t="n">
        <v>229</v>
      </c>
      <c r="H3065" s="44" t="n">
        <v>229</v>
      </c>
      <c r="I3065" s="14" t="s">
        <v>1544</v>
      </c>
    </row>
    <row r="3066" customFormat="false" ht="31.8" hidden="false" customHeight="true" outlineLevel="0" collapsed="false">
      <c r="A3066" s="20" t="s">
        <v>123</v>
      </c>
      <c r="B3066" s="15" t="s">
        <v>15</v>
      </c>
      <c r="C3066" s="20" t="n">
        <v>5124</v>
      </c>
      <c r="D3066" s="17" t="s">
        <v>1546</v>
      </c>
      <c r="E3066" s="14" t="s">
        <v>17</v>
      </c>
      <c r="F3066" s="14" t="n">
        <v>1</v>
      </c>
      <c r="G3066" s="44" t="n">
        <f aca="false">+H3066</f>
        <v>99.9</v>
      </c>
      <c r="H3066" s="44" t="n">
        <v>99.9</v>
      </c>
      <c r="I3066" s="14" t="s">
        <v>1541</v>
      </c>
    </row>
    <row r="3067" customFormat="false" ht="31.8" hidden="false" customHeight="true" outlineLevel="0" collapsed="false">
      <c r="A3067" s="25" t="s">
        <v>124</v>
      </c>
      <c r="B3067" s="15" t="s">
        <v>15</v>
      </c>
      <c r="C3067" s="16" t="n">
        <v>5125</v>
      </c>
      <c r="D3067" s="17" t="s">
        <v>1547</v>
      </c>
      <c r="E3067" s="14" t="s">
        <v>17</v>
      </c>
      <c r="F3067" s="14" t="n">
        <v>1</v>
      </c>
      <c r="G3067" s="44" t="n">
        <f aca="false">+H3067</f>
        <v>1885.75</v>
      </c>
      <c r="H3067" s="19" t="n">
        <v>1885.75</v>
      </c>
      <c r="I3067" s="14" t="s">
        <v>817</v>
      </c>
    </row>
    <row r="3068" customFormat="false" ht="31.8" hidden="false" customHeight="true" outlineLevel="0" collapsed="false">
      <c r="A3068" s="20" t="s">
        <v>127</v>
      </c>
      <c r="B3068" s="15" t="s">
        <v>70</v>
      </c>
      <c r="C3068" s="20" t="n">
        <v>5126</v>
      </c>
      <c r="D3068" s="17" t="s">
        <v>1548</v>
      </c>
      <c r="E3068" s="14" t="s">
        <v>17</v>
      </c>
      <c r="F3068" s="14" t="n">
        <v>1</v>
      </c>
      <c r="G3068" s="44" t="n">
        <v>149</v>
      </c>
      <c r="H3068" s="44" t="n">
        <v>149</v>
      </c>
      <c r="I3068" s="14" t="s">
        <v>1506</v>
      </c>
    </row>
    <row r="3069" customFormat="false" ht="31.8" hidden="false" customHeight="true" outlineLevel="0" collapsed="false">
      <c r="A3069" s="20" t="s">
        <v>135</v>
      </c>
      <c r="B3069" s="15" t="s">
        <v>70</v>
      </c>
      <c r="C3069" s="20" t="n">
        <v>5127</v>
      </c>
      <c r="D3069" s="17" t="s">
        <v>1548</v>
      </c>
      <c r="E3069" s="14" t="s">
        <v>17</v>
      </c>
      <c r="F3069" s="14" t="n">
        <v>1</v>
      </c>
      <c r="G3069" s="44" t="n">
        <v>149</v>
      </c>
      <c r="H3069" s="44" t="n">
        <v>149</v>
      </c>
      <c r="I3069" s="14" t="s">
        <v>1506</v>
      </c>
    </row>
    <row r="3070" customFormat="false" ht="31.8" hidden="false" customHeight="true" outlineLevel="0" collapsed="false">
      <c r="A3070" s="20" t="s">
        <v>51</v>
      </c>
      <c r="B3070" s="15" t="s">
        <v>70</v>
      </c>
      <c r="C3070" s="20" t="n">
        <v>5128</v>
      </c>
      <c r="D3070" s="17" t="s">
        <v>1548</v>
      </c>
      <c r="E3070" s="14" t="s">
        <v>17</v>
      </c>
      <c r="F3070" s="14" t="n">
        <v>1</v>
      </c>
      <c r="G3070" s="44" t="n">
        <v>149</v>
      </c>
      <c r="H3070" s="44" t="n">
        <v>149</v>
      </c>
      <c r="I3070" s="14" t="s">
        <v>1506</v>
      </c>
    </row>
    <row r="3071" customFormat="false" ht="31.8" hidden="false" customHeight="true" outlineLevel="0" collapsed="false">
      <c r="A3071" s="20" t="s">
        <v>186</v>
      </c>
      <c r="B3071" s="15" t="s">
        <v>25</v>
      </c>
      <c r="C3071" s="20" t="n">
        <v>5129</v>
      </c>
      <c r="D3071" s="17" t="s">
        <v>1549</v>
      </c>
      <c r="E3071" s="14" t="s">
        <v>17</v>
      </c>
      <c r="F3071" s="14" t="n">
        <v>1</v>
      </c>
      <c r="G3071" s="44" t="n">
        <f aca="false">+H3071</f>
        <v>169</v>
      </c>
      <c r="H3071" s="44" t="n">
        <v>169</v>
      </c>
      <c r="I3071" s="14" t="s">
        <v>1550</v>
      </c>
    </row>
    <row r="3072" customFormat="false" ht="31.8" hidden="false" customHeight="true" outlineLevel="0" collapsed="false">
      <c r="A3072" s="20" t="s">
        <v>59</v>
      </c>
      <c r="B3072" s="15" t="s">
        <v>144</v>
      </c>
      <c r="C3072" s="20" t="n">
        <v>5130</v>
      </c>
      <c r="D3072" s="17" t="s">
        <v>1551</v>
      </c>
      <c r="E3072" s="14" t="s">
        <v>17</v>
      </c>
      <c r="F3072" s="14" t="n">
        <v>1</v>
      </c>
      <c r="G3072" s="44" t="n">
        <f aca="false">+H3072</f>
        <v>435.53</v>
      </c>
      <c r="H3072" s="44" t="n">
        <v>435.53</v>
      </c>
      <c r="I3072" s="14" t="s">
        <v>1550</v>
      </c>
    </row>
    <row r="3073" customFormat="false" ht="31.8" hidden="false" customHeight="true" outlineLevel="0" collapsed="false">
      <c r="A3073" s="20" t="s">
        <v>59</v>
      </c>
      <c r="B3073" s="15" t="s">
        <v>144</v>
      </c>
      <c r="C3073" s="20" t="n">
        <v>5131</v>
      </c>
      <c r="D3073" s="17" t="s">
        <v>1551</v>
      </c>
      <c r="E3073" s="14" t="s">
        <v>17</v>
      </c>
      <c r="F3073" s="14" t="n">
        <v>1</v>
      </c>
      <c r="G3073" s="44" t="n">
        <f aca="false">+H3073</f>
        <v>435.53</v>
      </c>
      <c r="H3073" s="44" t="n">
        <v>435.53</v>
      </c>
      <c r="I3073" s="14" t="s">
        <v>1550</v>
      </c>
    </row>
    <row r="3074" customFormat="false" ht="31.8" hidden="false" customHeight="true" outlineLevel="0" collapsed="false">
      <c r="A3074" s="20" t="s">
        <v>59</v>
      </c>
      <c r="B3074" s="15" t="s">
        <v>144</v>
      </c>
      <c r="C3074" s="20" t="n">
        <v>5132</v>
      </c>
      <c r="D3074" s="17" t="s">
        <v>1552</v>
      </c>
      <c r="E3074" s="14" t="s">
        <v>17</v>
      </c>
      <c r="F3074" s="14" t="n">
        <v>1</v>
      </c>
      <c r="G3074" s="44" t="n">
        <f aca="false">+H3074</f>
        <v>290.03</v>
      </c>
      <c r="H3074" s="44" t="n">
        <v>290.03</v>
      </c>
      <c r="I3074" s="14" t="s">
        <v>1550</v>
      </c>
    </row>
    <row r="3075" customFormat="false" ht="31.8" hidden="false" customHeight="true" outlineLevel="0" collapsed="false">
      <c r="A3075" s="20" t="s">
        <v>63</v>
      </c>
      <c r="B3075" s="15" t="s">
        <v>52</v>
      </c>
      <c r="C3075" s="20" t="n">
        <v>5133</v>
      </c>
      <c r="D3075" s="17" t="s">
        <v>1553</v>
      </c>
      <c r="E3075" s="14" t="s">
        <v>17</v>
      </c>
      <c r="F3075" s="14" t="n">
        <v>1</v>
      </c>
      <c r="G3075" s="42" t="n">
        <f aca="false">+H3075</f>
        <v>1749</v>
      </c>
      <c r="H3075" s="42" t="n">
        <v>1749</v>
      </c>
      <c r="I3075" s="14" t="s">
        <v>894</v>
      </c>
    </row>
    <row r="3076" customFormat="false" ht="31.8" hidden="false" customHeight="true" outlineLevel="0" collapsed="false">
      <c r="A3076" s="20" t="s">
        <v>195</v>
      </c>
      <c r="B3076" s="15" t="s">
        <v>168</v>
      </c>
      <c r="C3076" s="20" t="n">
        <v>5134</v>
      </c>
      <c r="D3076" s="41" t="s">
        <v>1554</v>
      </c>
      <c r="E3076" s="32" t="s">
        <v>17</v>
      </c>
      <c r="F3076" s="32" t="n">
        <v>1</v>
      </c>
      <c r="G3076" s="44" t="n">
        <v>19.99</v>
      </c>
      <c r="H3076" s="44" t="n">
        <v>19.99</v>
      </c>
      <c r="I3076" s="14" t="s">
        <v>1475</v>
      </c>
    </row>
    <row r="3077" customFormat="false" ht="31.8" hidden="false" customHeight="true" outlineLevel="0" collapsed="false">
      <c r="A3077" s="20" t="s">
        <v>51</v>
      </c>
      <c r="B3077" s="15" t="s">
        <v>25</v>
      </c>
      <c r="C3077" s="20" t="n">
        <v>5135</v>
      </c>
      <c r="D3077" s="41" t="s">
        <v>1555</v>
      </c>
      <c r="E3077" s="14" t="s">
        <v>17</v>
      </c>
      <c r="F3077" s="14" t="n">
        <v>1</v>
      </c>
      <c r="G3077" s="44" t="n">
        <v>1650</v>
      </c>
      <c r="H3077" s="44" t="n">
        <v>1650</v>
      </c>
      <c r="I3077" s="14" t="s">
        <v>894</v>
      </c>
    </row>
    <row r="3078" customFormat="false" ht="31.8" hidden="false" customHeight="true" outlineLevel="0" collapsed="false">
      <c r="A3078" s="20" t="s">
        <v>30</v>
      </c>
      <c r="B3078" s="15" t="s">
        <v>25</v>
      </c>
      <c r="C3078" s="20" t="n">
        <v>5136</v>
      </c>
      <c r="D3078" s="41" t="s">
        <v>1556</v>
      </c>
      <c r="E3078" s="14" t="s">
        <v>17</v>
      </c>
      <c r="F3078" s="14" t="n">
        <v>1</v>
      </c>
      <c r="G3078" s="44" t="n">
        <v>390</v>
      </c>
      <c r="H3078" s="44" t="n">
        <v>390</v>
      </c>
      <c r="I3078" s="14" t="s">
        <v>894</v>
      </c>
    </row>
    <row r="3079" customFormat="false" ht="31.8" hidden="false" customHeight="true" outlineLevel="0" collapsed="false">
      <c r="A3079" s="20" t="s">
        <v>30</v>
      </c>
      <c r="B3079" s="15" t="s">
        <v>25</v>
      </c>
      <c r="C3079" s="20" t="n">
        <v>5137</v>
      </c>
      <c r="D3079" s="41" t="s">
        <v>1557</v>
      </c>
      <c r="E3079" s="14" t="s">
        <v>17</v>
      </c>
      <c r="F3079" s="14" t="n">
        <v>1</v>
      </c>
      <c r="G3079" s="44" t="n">
        <v>539</v>
      </c>
      <c r="H3079" s="44" t="n">
        <v>539</v>
      </c>
      <c r="I3079" s="14" t="s">
        <v>894</v>
      </c>
    </row>
    <row r="3080" customFormat="false" ht="31.8" hidden="false" customHeight="true" outlineLevel="0" collapsed="false">
      <c r="A3080" s="20" t="s">
        <v>30</v>
      </c>
      <c r="B3080" s="15" t="s">
        <v>25</v>
      </c>
      <c r="C3080" s="20" t="n">
        <v>5138</v>
      </c>
      <c r="D3080" s="41" t="s">
        <v>1558</v>
      </c>
      <c r="E3080" s="14" t="s">
        <v>17</v>
      </c>
      <c r="F3080" s="14" t="n">
        <v>1</v>
      </c>
      <c r="G3080" s="44" t="n">
        <v>850</v>
      </c>
      <c r="H3080" s="44" t="n">
        <v>850</v>
      </c>
      <c r="I3080" s="14" t="s">
        <v>894</v>
      </c>
    </row>
    <row r="3081" customFormat="false" ht="31.8" hidden="false" customHeight="true" outlineLevel="0" collapsed="false">
      <c r="A3081" s="20" t="s">
        <v>30</v>
      </c>
      <c r="B3081" s="15" t="s">
        <v>25</v>
      </c>
      <c r="C3081" s="20" t="n">
        <v>5139</v>
      </c>
      <c r="D3081" s="41" t="s">
        <v>1559</v>
      </c>
      <c r="E3081" s="14" t="s">
        <v>17</v>
      </c>
      <c r="F3081" s="14" t="n">
        <v>1</v>
      </c>
      <c r="G3081" s="44" t="n">
        <v>850</v>
      </c>
      <c r="H3081" s="44" t="n">
        <v>850</v>
      </c>
      <c r="I3081" s="14" t="s">
        <v>894</v>
      </c>
    </row>
    <row r="3082" customFormat="false" ht="31.8" hidden="false" customHeight="true" outlineLevel="0" collapsed="false">
      <c r="A3082" s="20" t="s">
        <v>30</v>
      </c>
      <c r="B3082" s="15" t="s">
        <v>25</v>
      </c>
      <c r="C3082" s="20" t="n">
        <v>5140</v>
      </c>
      <c r="D3082" s="41" t="s">
        <v>1560</v>
      </c>
      <c r="E3082" s="14" t="s">
        <v>17</v>
      </c>
      <c r="F3082" s="14" t="n">
        <v>1</v>
      </c>
      <c r="G3082" s="44" t="n">
        <v>230</v>
      </c>
      <c r="H3082" s="44" t="n">
        <v>230</v>
      </c>
      <c r="I3082" s="14" t="s">
        <v>894</v>
      </c>
    </row>
    <row r="3083" customFormat="false" ht="31.8" hidden="false" customHeight="true" outlineLevel="0" collapsed="false">
      <c r="A3083" s="20" t="s">
        <v>30</v>
      </c>
      <c r="B3083" s="15" t="s">
        <v>25</v>
      </c>
      <c r="C3083" s="20" t="n">
        <v>5141</v>
      </c>
      <c r="D3083" s="41" t="s">
        <v>1560</v>
      </c>
      <c r="E3083" s="14" t="s">
        <v>17</v>
      </c>
      <c r="F3083" s="14" t="n">
        <v>1</v>
      </c>
      <c r="G3083" s="44" t="n">
        <v>230</v>
      </c>
      <c r="H3083" s="44" t="n">
        <v>230</v>
      </c>
      <c r="I3083" s="14" t="s">
        <v>894</v>
      </c>
    </row>
    <row r="3084" customFormat="false" ht="31.8" hidden="false" customHeight="true" outlineLevel="0" collapsed="false">
      <c r="A3084" s="32" t="s">
        <v>186</v>
      </c>
      <c r="B3084" s="15" t="s">
        <v>70</v>
      </c>
      <c r="C3084" s="16" t="n">
        <v>5142</v>
      </c>
      <c r="D3084" s="41" t="s">
        <v>1561</v>
      </c>
      <c r="E3084" s="18" t="s">
        <v>17</v>
      </c>
      <c r="F3084" s="18" t="n">
        <v>1</v>
      </c>
      <c r="G3084" s="44" t="n">
        <v>295</v>
      </c>
      <c r="H3084" s="19" t="n">
        <f aca="false">+F3084*G3084</f>
        <v>295</v>
      </c>
      <c r="I3084" s="14" t="s">
        <v>1506</v>
      </c>
    </row>
    <row r="3085" customFormat="false" ht="31.8" hidden="false" customHeight="true" outlineLevel="0" collapsed="false">
      <c r="A3085" s="20" t="s">
        <v>30</v>
      </c>
      <c r="B3085" s="15" t="s">
        <v>25</v>
      </c>
      <c r="C3085" s="20" t="n">
        <v>5143</v>
      </c>
      <c r="D3085" s="41" t="s">
        <v>1560</v>
      </c>
      <c r="E3085" s="14" t="s">
        <v>17</v>
      </c>
      <c r="F3085" s="14" t="n">
        <v>1</v>
      </c>
      <c r="G3085" s="44" t="n">
        <v>230</v>
      </c>
      <c r="H3085" s="44" t="n">
        <v>230</v>
      </c>
      <c r="I3085" s="14" t="s">
        <v>894</v>
      </c>
    </row>
    <row r="3086" customFormat="false" ht="31.8" hidden="false" customHeight="true" outlineLevel="0" collapsed="false">
      <c r="A3086" s="20" t="s">
        <v>30</v>
      </c>
      <c r="B3086" s="15" t="s">
        <v>25</v>
      </c>
      <c r="C3086" s="20" t="n">
        <v>5144</v>
      </c>
      <c r="D3086" s="41" t="s">
        <v>1560</v>
      </c>
      <c r="E3086" s="14" t="s">
        <v>17</v>
      </c>
      <c r="F3086" s="14" t="n">
        <v>1</v>
      </c>
      <c r="G3086" s="44" t="n">
        <v>230</v>
      </c>
      <c r="H3086" s="44" t="n">
        <v>230</v>
      </c>
      <c r="I3086" s="14" t="s">
        <v>894</v>
      </c>
    </row>
    <row r="3087" customFormat="false" ht="31.8" hidden="false" customHeight="true" outlineLevel="0" collapsed="false">
      <c r="A3087" s="20" t="s">
        <v>30</v>
      </c>
      <c r="B3087" s="15" t="s">
        <v>25</v>
      </c>
      <c r="C3087" s="20" t="n">
        <v>5145</v>
      </c>
      <c r="D3087" s="41" t="s">
        <v>1562</v>
      </c>
      <c r="E3087" s="14" t="s">
        <v>17</v>
      </c>
      <c r="F3087" s="14" t="n">
        <v>1</v>
      </c>
      <c r="G3087" s="44" t="n">
        <v>890</v>
      </c>
      <c r="H3087" s="44" t="n">
        <v>890</v>
      </c>
      <c r="I3087" s="14" t="s">
        <v>894</v>
      </c>
    </row>
    <row r="3088" customFormat="false" ht="31.8" hidden="false" customHeight="true" outlineLevel="0" collapsed="false">
      <c r="A3088" s="20" t="s">
        <v>30</v>
      </c>
      <c r="B3088" s="15" t="s">
        <v>25</v>
      </c>
      <c r="C3088" s="20" t="n">
        <v>5146</v>
      </c>
      <c r="D3088" s="41" t="s">
        <v>1562</v>
      </c>
      <c r="E3088" s="14" t="s">
        <v>17</v>
      </c>
      <c r="F3088" s="14" t="n">
        <v>1</v>
      </c>
      <c r="G3088" s="44" t="n">
        <v>890</v>
      </c>
      <c r="H3088" s="44" t="n">
        <v>890</v>
      </c>
      <c r="I3088" s="14" t="s">
        <v>894</v>
      </c>
    </row>
    <row r="3089" customFormat="false" ht="31.8" hidden="false" customHeight="true" outlineLevel="0" collapsed="false">
      <c r="A3089" s="20" t="s">
        <v>586</v>
      </c>
      <c r="B3089" s="15" t="s">
        <v>70</v>
      </c>
      <c r="C3089" s="20" t="n">
        <v>5147</v>
      </c>
      <c r="D3089" s="41" t="s">
        <v>1563</v>
      </c>
      <c r="E3089" s="32" t="s">
        <v>17</v>
      </c>
      <c r="F3089" s="32" t="n">
        <v>1</v>
      </c>
      <c r="G3089" s="44" t="n">
        <v>459</v>
      </c>
      <c r="H3089" s="44" t="n">
        <v>459</v>
      </c>
      <c r="I3089" s="14" t="s">
        <v>1564</v>
      </c>
    </row>
    <row r="3090" customFormat="false" ht="31.8" hidden="false" customHeight="true" outlineLevel="0" collapsed="false">
      <c r="A3090" s="20" t="s">
        <v>135</v>
      </c>
      <c r="B3090" s="15" t="s">
        <v>70</v>
      </c>
      <c r="C3090" s="20" t="n">
        <v>5148</v>
      </c>
      <c r="D3090" s="41" t="s">
        <v>1563</v>
      </c>
      <c r="E3090" s="32" t="s">
        <v>17</v>
      </c>
      <c r="F3090" s="32" t="n">
        <v>1</v>
      </c>
      <c r="G3090" s="44" t="n">
        <v>459</v>
      </c>
      <c r="H3090" s="44" t="n">
        <v>459</v>
      </c>
      <c r="I3090" s="14" t="s">
        <v>1564</v>
      </c>
    </row>
    <row r="3091" customFormat="false" ht="31.8" hidden="false" customHeight="true" outlineLevel="0" collapsed="false">
      <c r="A3091" s="20" t="s">
        <v>118</v>
      </c>
      <c r="B3091" s="15" t="s">
        <v>70</v>
      </c>
      <c r="C3091" s="20" t="n">
        <v>5149</v>
      </c>
      <c r="D3091" s="41" t="s">
        <v>1563</v>
      </c>
      <c r="E3091" s="32" t="s">
        <v>17</v>
      </c>
      <c r="F3091" s="32" t="n">
        <v>1</v>
      </c>
      <c r="G3091" s="44" t="n">
        <v>459</v>
      </c>
      <c r="H3091" s="44" t="n">
        <v>459</v>
      </c>
      <c r="I3091" s="14" t="s">
        <v>1564</v>
      </c>
    </row>
    <row r="3092" customFormat="false" ht="31.8" hidden="false" customHeight="true" outlineLevel="0" collapsed="false">
      <c r="A3092" s="20" t="s">
        <v>135</v>
      </c>
      <c r="B3092" s="15" t="s">
        <v>70</v>
      </c>
      <c r="C3092" s="20" t="n">
        <v>5150</v>
      </c>
      <c r="D3092" s="41" t="s">
        <v>1565</v>
      </c>
      <c r="E3092" s="32" t="s">
        <v>17</v>
      </c>
      <c r="F3092" s="32" t="n">
        <v>1</v>
      </c>
      <c r="G3092" s="44" t="n">
        <v>169</v>
      </c>
      <c r="H3092" s="44" t="n">
        <v>169</v>
      </c>
      <c r="I3092" s="14" t="s">
        <v>1566</v>
      </c>
    </row>
    <row r="3093" customFormat="false" ht="31.8" hidden="false" customHeight="true" outlineLevel="0" collapsed="false">
      <c r="A3093" s="20" t="s">
        <v>127</v>
      </c>
      <c r="B3093" s="15" t="s">
        <v>70</v>
      </c>
      <c r="C3093" s="20" t="n">
        <v>5151</v>
      </c>
      <c r="D3093" s="41" t="s">
        <v>1565</v>
      </c>
      <c r="E3093" s="32" t="s">
        <v>17</v>
      </c>
      <c r="F3093" s="32" t="n">
        <v>1</v>
      </c>
      <c r="G3093" s="44" t="n">
        <v>169</v>
      </c>
      <c r="H3093" s="44" t="n">
        <v>169</v>
      </c>
      <c r="I3093" s="14" t="s">
        <v>1566</v>
      </c>
    </row>
    <row r="3094" customFormat="false" ht="31.8" hidden="false" customHeight="true" outlineLevel="0" collapsed="false">
      <c r="A3094" s="20" t="s">
        <v>91</v>
      </c>
      <c r="B3094" s="15" t="s">
        <v>31</v>
      </c>
      <c r="C3094" s="20" t="n">
        <v>5152</v>
      </c>
      <c r="D3094" s="41" t="s">
        <v>1567</v>
      </c>
      <c r="E3094" s="32" t="s">
        <v>17</v>
      </c>
      <c r="F3094" s="32" t="n">
        <v>1</v>
      </c>
      <c r="G3094" s="44" t="n">
        <v>400</v>
      </c>
      <c r="H3094" s="44" t="n">
        <v>400</v>
      </c>
      <c r="I3094" s="14" t="s">
        <v>1568</v>
      </c>
    </row>
    <row r="3095" customFormat="false" ht="31.8" hidden="false" customHeight="true" outlineLevel="0" collapsed="false">
      <c r="A3095" s="20" t="s">
        <v>24</v>
      </c>
      <c r="B3095" s="15" t="s">
        <v>70</v>
      </c>
      <c r="C3095" s="20" t="n">
        <v>5153</v>
      </c>
      <c r="D3095" s="41" t="s">
        <v>1569</v>
      </c>
      <c r="E3095" s="32" t="s">
        <v>17</v>
      </c>
      <c r="F3095" s="32" t="n">
        <v>1</v>
      </c>
      <c r="G3095" s="44" t="n">
        <v>15.53</v>
      </c>
      <c r="H3095" s="44" t="n">
        <f aca="false">+G3095*F3095</f>
        <v>15.53</v>
      </c>
      <c r="I3095" s="14" t="s">
        <v>1568</v>
      </c>
    </row>
    <row r="3096" customFormat="false" ht="31.8" hidden="false" customHeight="true" outlineLevel="0" collapsed="false">
      <c r="A3096" s="20" t="s">
        <v>84</v>
      </c>
      <c r="B3096" s="15" t="s">
        <v>70</v>
      </c>
      <c r="C3096" s="20" t="n">
        <v>5154</v>
      </c>
      <c r="D3096" s="41" t="s">
        <v>1569</v>
      </c>
      <c r="E3096" s="32" t="s">
        <v>17</v>
      </c>
      <c r="F3096" s="32" t="n">
        <v>1</v>
      </c>
      <c r="G3096" s="44" t="n">
        <v>15.53</v>
      </c>
      <c r="H3096" s="44" t="n">
        <f aca="false">+G3096*F3096</f>
        <v>15.53</v>
      </c>
      <c r="I3096" s="14" t="s">
        <v>1568</v>
      </c>
    </row>
    <row r="3097" customFormat="false" ht="31.8" hidden="false" customHeight="true" outlineLevel="0" collapsed="false">
      <c r="A3097" s="20" t="s">
        <v>51</v>
      </c>
      <c r="B3097" s="15" t="s">
        <v>25</v>
      </c>
      <c r="C3097" s="20" t="n">
        <v>5155</v>
      </c>
      <c r="D3097" s="41" t="s">
        <v>1570</v>
      </c>
      <c r="E3097" s="32" t="s">
        <v>17</v>
      </c>
      <c r="F3097" s="32" t="n">
        <v>1</v>
      </c>
      <c r="G3097" s="44" t="n">
        <v>348.23</v>
      </c>
      <c r="H3097" s="19" t="n">
        <f aca="false">+G3097*F3097</f>
        <v>348.23</v>
      </c>
      <c r="I3097" s="14" t="s">
        <v>1571</v>
      </c>
    </row>
    <row r="3098" customFormat="false" ht="31.8" hidden="false" customHeight="true" outlineLevel="0" collapsed="false">
      <c r="A3098" s="20" t="s">
        <v>51</v>
      </c>
      <c r="B3098" s="15" t="s">
        <v>70</v>
      </c>
      <c r="C3098" s="20" t="n">
        <v>5156</v>
      </c>
      <c r="D3098" s="41" t="s">
        <v>1572</v>
      </c>
      <c r="E3098" s="32" t="s">
        <v>17</v>
      </c>
      <c r="F3098" s="32" t="n">
        <v>1</v>
      </c>
      <c r="G3098" s="44" t="n">
        <v>64.5</v>
      </c>
      <c r="H3098" s="19" t="n">
        <f aca="false">+G3098*F3098</f>
        <v>64.5</v>
      </c>
      <c r="I3098" s="14" t="s">
        <v>1571</v>
      </c>
    </row>
    <row r="3099" customFormat="false" ht="31.8" hidden="false" customHeight="true" outlineLevel="0" collapsed="false">
      <c r="A3099" s="20" t="s">
        <v>51</v>
      </c>
      <c r="B3099" s="15" t="s">
        <v>162</v>
      </c>
      <c r="C3099" s="20" t="n">
        <v>5157</v>
      </c>
      <c r="D3099" s="41" t="s">
        <v>1573</v>
      </c>
      <c r="E3099" s="32" t="s">
        <v>17</v>
      </c>
      <c r="F3099" s="32" t="n">
        <v>1</v>
      </c>
      <c r="G3099" s="44" t="n">
        <v>86.33</v>
      </c>
      <c r="H3099" s="19" t="n">
        <f aca="false">+G3099*F3099</f>
        <v>86.33</v>
      </c>
      <c r="I3099" s="14" t="s">
        <v>1571</v>
      </c>
    </row>
    <row r="3100" customFormat="false" ht="31.8" hidden="false" customHeight="true" outlineLevel="0" collapsed="false">
      <c r="A3100" s="20" t="s">
        <v>51</v>
      </c>
      <c r="B3100" s="15" t="s">
        <v>70</v>
      </c>
      <c r="C3100" s="20" t="n">
        <v>5158</v>
      </c>
      <c r="D3100" s="41" t="s">
        <v>1574</v>
      </c>
      <c r="E3100" s="32" t="s">
        <v>17</v>
      </c>
      <c r="F3100" s="32" t="n">
        <v>1</v>
      </c>
      <c r="G3100" s="44" t="n">
        <v>819</v>
      </c>
      <c r="H3100" s="19" t="n">
        <f aca="false">+G3100*F3100</f>
        <v>819</v>
      </c>
      <c r="I3100" s="14" t="s">
        <v>1571</v>
      </c>
    </row>
    <row r="3101" customFormat="false" ht="31.8" hidden="false" customHeight="true" outlineLevel="0" collapsed="false">
      <c r="A3101" s="20" t="s">
        <v>368</v>
      </c>
      <c r="B3101" s="15" t="s">
        <v>70</v>
      </c>
      <c r="C3101" s="20" t="n">
        <v>5159</v>
      </c>
      <c r="D3101" s="41" t="s">
        <v>1575</v>
      </c>
      <c r="E3101" s="32" t="s">
        <v>17</v>
      </c>
      <c r="F3101" s="32" t="n">
        <v>1</v>
      </c>
      <c r="G3101" s="44" t="n">
        <v>184</v>
      </c>
      <c r="H3101" s="44" t="n">
        <v>184</v>
      </c>
      <c r="I3101" s="14" t="s">
        <v>1576</v>
      </c>
    </row>
    <row r="3102" customFormat="false" ht="31.8" hidden="false" customHeight="true" outlineLevel="0" collapsed="false">
      <c r="A3102" s="20" t="s">
        <v>368</v>
      </c>
      <c r="B3102" s="15" t="s">
        <v>152</v>
      </c>
      <c r="C3102" s="20" t="n">
        <v>5165</v>
      </c>
      <c r="D3102" s="41" t="s">
        <v>1577</v>
      </c>
      <c r="E3102" s="32" t="s">
        <v>17</v>
      </c>
      <c r="F3102" s="32" t="n">
        <v>1</v>
      </c>
      <c r="G3102" s="44" t="n">
        <v>22.4</v>
      </c>
      <c r="H3102" s="44" t="n">
        <v>22.4</v>
      </c>
      <c r="I3102" s="14" t="s">
        <v>1578</v>
      </c>
    </row>
    <row r="3103" customFormat="false" ht="31.8" hidden="false" customHeight="true" outlineLevel="0" collapsed="false">
      <c r="A3103" s="20" t="s">
        <v>368</v>
      </c>
      <c r="B3103" s="15" t="s">
        <v>152</v>
      </c>
      <c r="C3103" s="20" t="n">
        <v>5166</v>
      </c>
      <c r="D3103" s="41" t="s">
        <v>1577</v>
      </c>
      <c r="E3103" s="32" t="s">
        <v>17</v>
      </c>
      <c r="F3103" s="32" t="n">
        <v>1</v>
      </c>
      <c r="G3103" s="44" t="n">
        <v>22.4</v>
      </c>
      <c r="H3103" s="44" t="n">
        <v>22.4</v>
      </c>
      <c r="I3103" s="14" t="s">
        <v>1578</v>
      </c>
    </row>
    <row r="3104" customFormat="false" ht="31.8" hidden="false" customHeight="true" outlineLevel="0" collapsed="false">
      <c r="A3104" s="20" t="s">
        <v>368</v>
      </c>
      <c r="B3104" s="15" t="s">
        <v>152</v>
      </c>
      <c r="C3104" s="20" t="n">
        <v>5167</v>
      </c>
      <c r="D3104" s="41" t="s">
        <v>1577</v>
      </c>
      <c r="E3104" s="32" t="s">
        <v>17</v>
      </c>
      <c r="F3104" s="32" t="n">
        <v>1</v>
      </c>
      <c r="G3104" s="44" t="n">
        <v>22.4</v>
      </c>
      <c r="H3104" s="44" t="n">
        <v>22.4</v>
      </c>
      <c r="I3104" s="14" t="s">
        <v>1578</v>
      </c>
    </row>
    <row r="3105" customFormat="false" ht="31.8" hidden="false" customHeight="true" outlineLevel="0" collapsed="false">
      <c r="A3105" s="20" t="s">
        <v>368</v>
      </c>
      <c r="B3105" s="15" t="s">
        <v>152</v>
      </c>
      <c r="C3105" s="20" t="n">
        <v>5168</v>
      </c>
      <c r="D3105" s="41" t="s">
        <v>1577</v>
      </c>
      <c r="E3105" s="32" t="s">
        <v>17</v>
      </c>
      <c r="F3105" s="32" t="n">
        <v>1</v>
      </c>
      <c r="G3105" s="44" t="n">
        <v>22.4</v>
      </c>
      <c r="H3105" s="44" t="n">
        <v>22.4</v>
      </c>
      <c r="I3105" s="14" t="s">
        <v>1578</v>
      </c>
    </row>
    <row r="3106" customFormat="false" ht="31.8" hidden="false" customHeight="true" outlineLevel="0" collapsed="false">
      <c r="A3106" s="20" t="s">
        <v>368</v>
      </c>
      <c r="B3106" s="15" t="s">
        <v>152</v>
      </c>
      <c r="C3106" s="20" t="n">
        <v>5169</v>
      </c>
      <c r="D3106" s="41" t="s">
        <v>1577</v>
      </c>
      <c r="E3106" s="32" t="s">
        <v>17</v>
      </c>
      <c r="F3106" s="32" t="n">
        <v>1</v>
      </c>
      <c r="G3106" s="44" t="n">
        <v>22.4</v>
      </c>
      <c r="H3106" s="44" t="n">
        <v>22.4</v>
      </c>
      <c r="I3106" s="14" t="s">
        <v>1578</v>
      </c>
    </row>
    <row r="3107" customFormat="false" ht="31.8" hidden="false" customHeight="true" outlineLevel="0" collapsed="false">
      <c r="A3107" s="20" t="s">
        <v>368</v>
      </c>
      <c r="B3107" s="15" t="s">
        <v>152</v>
      </c>
      <c r="C3107" s="20" t="n">
        <v>5170</v>
      </c>
      <c r="D3107" s="41" t="s">
        <v>1577</v>
      </c>
      <c r="E3107" s="32" t="s">
        <v>17</v>
      </c>
      <c r="F3107" s="32" t="n">
        <v>1</v>
      </c>
      <c r="G3107" s="44" t="n">
        <v>22.4</v>
      </c>
      <c r="H3107" s="44" t="n">
        <v>22.4</v>
      </c>
      <c r="I3107" s="14" t="s">
        <v>1578</v>
      </c>
    </row>
    <row r="3108" customFormat="false" ht="31.8" hidden="false" customHeight="true" outlineLevel="0" collapsed="false">
      <c r="A3108" s="20" t="s">
        <v>368</v>
      </c>
      <c r="B3108" s="15" t="s">
        <v>152</v>
      </c>
      <c r="C3108" s="20" t="n">
        <v>5171</v>
      </c>
      <c r="D3108" s="41" t="s">
        <v>1579</v>
      </c>
      <c r="E3108" s="32" t="s">
        <v>17</v>
      </c>
      <c r="F3108" s="32" t="n">
        <v>1</v>
      </c>
      <c r="G3108" s="44" t="n">
        <v>56.2</v>
      </c>
      <c r="H3108" s="44" t="n">
        <v>56.2</v>
      </c>
      <c r="I3108" s="14" t="s">
        <v>1578</v>
      </c>
    </row>
    <row r="3109" customFormat="false" ht="31.8" hidden="false" customHeight="true" outlineLevel="0" collapsed="false">
      <c r="A3109" s="20" t="s">
        <v>368</v>
      </c>
      <c r="B3109" s="15" t="s">
        <v>152</v>
      </c>
      <c r="C3109" s="20" t="n">
        <v>5172</v>
      </c>
      <c r="D3109" s="41" t="s">
        <v>1579</v>
      </c>
      <c r="E3109" s="32" t="s">
        <v>17</v>
      </c>
      <c r="F3109" s="32" t="n">
        <v>1</v>
      </c>
      <c r="G3109" s="44" t="n">
        <v>56.2</v>
      </c>
      <c r="H3109" s="44" t="n">
        <v>56.2</v>
      </c>
      <c r="I3109" s="14" t="s">
        <v>1578</v>
      </c>
    </row>
    <row r="3110" customFormat="false" ht="31.8" hidden="false" customHeight="true" outlineLevel="0" collapsed="false">
      <c r="A3110" s="20" t="s">
        <v>368</v>
      </c>
      <c r="B3110" s="15" t="s">
        <v>152</v>
      </c>
      <c r="C3110" s="20" t="n">
        <v>5173</v>
      </c>
      <c r="D3110" s="41" t="s">
        <v>1579</v>
      </c>
      <c r="E3110" s="32" t="s">
        <v>17</v>
      </c>
      <c r="F3110" s="32" t="n">
        <v>1</v>
      </c>
      <c r="G3110" s="44" t="n">
        <v>56.2</v>
      </c>
      <c r="H3110" s="44" t="n">
        <v>56.2</v>
      </c>
      <c r="I3110" s="14" t="s">
        <v>1578</v>
      </c>
    </row>
    <row r="3111" customFormat="false" ht="31.8" hidden="false" customHeight="true" outlineLevel="0" collapsed="false">
      <c r="A3111" s="20" t="s">
        <v>368</v>
      </c>
      <c r="B3111" s="15" t="s">
        <v>152</v>
      </c>
      <c r="C3111" s="20" t="n">
        <v>5174</v>
      </c>
      <c r="D3111" s="41" t="s">
        <v>1579</v>
      </c>
      <c r="E3111" s="32" t="s">
        <v>17</v>
      </c>
      <c r="F3111" s="32" t="n">
        <v>1</v>
      </c>
      <c r="G3111" s="44" t="n">
        <v>56.2</v>
      </c>
      <c r="H3111" s="44" t="n">
        <v>56.2</v>
      </c>
      <c r="I3111" s="14" t="s">
        <v>1578</v>
      </c>
    </row>
    <row r="3112" customFormat="false" ht="31.8" hidden="false" customHeight="true" outlineLevel="0" collapsed="false">
      <c r="A3112" s="20" t="s">
        <v>368</v>
      </c>
      <c r="B3112" s="15" t="s">
        <v>152</v>
      </c>
      <c r="C3112" s="20" t="n">
        <v>5175</v>
      </c>
      <c r="D3112" s="41" t="s">
        <v>1580</v>
      </c>
      <c r="E3112" s="32" t="s">
        <v>17</v>
      </c>
      <c r="F3112" s="32" t="n">
        <v>1</v>
      </c>
      <c r="G3112" s="44" t="n">
        <v>51</v>
      </c>
      <c r="H3112" s="44" t="n">
        <v>51</v>
      </c>
      <c r="I3112" s="14" t="s">
        <v>1578</v>
      </c>
    </row>
    <row r="3113" customFormat="false" ht="31.8" hidden="false" customHeight="true" outlineLevel="0" collapsed="false">
      <c r="A3113" s="20" t="s">
        <v>368</v>
      </c>
      <c r="B3113" s="15" t="s">
        <v>152</v>
      </c>
      <c r="C3113" s="20" t="n">
        <v>5176</v>
      </c>
      <c r="D3113" s="41" t="s">
        <v>1580</v>
      </c>
      <c r="E3113" s="32" t="s">
        <v>17</v>
      </c>
      <c r="F3113" s="32" t="n">
        <v>1</v>
      </c>
      <c r="G3113" s="44" t="n">
        <v>51</v>
      </c>
      <c r="H3113" s="44" t="n">
        <v>51</v>
      </c>
      <c r="I3113" s="14" t="s">
        <v>1578</v>
      </c>
    </row>
    <row r="3114" customFormat="false" ht="31.8" hidden="false" customHeight="true" outlineLevel="0" collapsed="false">
      <c r="A3114" s="20" t="s">
        <v>368</v>
      </c>
      <c r="B3114" s="15" t="s">
        <v>152</v>
      </c>
      <c r="C3114" s="20" t="n">
        <v>5177</v>
      </c>
      <c r="D3114" s="41" t="s">
        <v>1580</v>
      </c>
      <c r="E3114" s="32" t="s">
        <v>17</v>
      </c>
      <c r="F3114" s="32" t="n">
        <v>1</v>
      </c>
      <c r="G3114" s="44" t="n">
        <v>51</v>
      </c>
      <c r="H3114" s="44" t="n">
        <v>51</v>
      </c>
      <c r="I3114" s="14" t="s">
        <v>1578</v>
      </c>
    </row>
    <row r="3115" customFormat="false" ht="31.8" hidden="false" customHeight="true" outlineLevel="0" collapsed="false">
      <c r="A3115" s="20" t="s">
        <v>368</v>
      </c>
      <c r="B3115" s="15" t="s">
        <v>152</v>
      </c>
      <c r="C3115" s="20" t="n">
        <v>5178</v>
      </c>
      <c r="D3115" s="41" t="s">
        <v>1580</v>
      </c>
      <c r="E3115" s="32" t="s">
        <v>17</v>
      </c>
      <c r="F3115" s="32" t="n">
        <v>1</v>
      </c>
      <c r="G3115" s="44" t="n">
        <v>51</v>
      </c>
      <c r="H3115" s="44" t="n">
        <v>51</v>
      </c>
      <c r="I3115" s="14" t="s">
        <v>1578</v>
      </c>
    </row>
    <row r="3116" customFormat="false" ht="31.8" hidden="false" customHeight="true" outlineLevel="0" collapsed="false">
      <c r="A3116" s="20" t="s">
        <v>368</v>
      </c>
      <c r="B3116" s="15" t="s">
        <v>152</v>
      </c>
      <c r="C3116" s="20" t="n">
        <v>5179</v>
      </c>
      <c r="D3116" s="41" t="s">
        <v>1581</v>
      </c>
      <c r="E3116" s="32" t="s">
        <v>17</v>
      </c>
      <c r="F3116" s="32" t="n">
        <v>1</v>
      </c>
      <c r="G3116" s="44" t="n">
        <v>92.5</v>
      </c>
      <c r="H3116" s="44" t="n">
        <v>92.5</v>
      </c>
      <c r="I3116" s="14" t="s">
        <v>1578</v>
      </c>
    </row>
    <row r="3117" customFormat="false" ht="31.8" hidden="false" customHeight="true" outlineLevel="0" collapsed="false">
      <c r="A3117" s="20" t="s">
        <v>368</v>
      </c>
      <c r="B3117" s="15" t="s">
        <v>152</v>
      </c>
      <c r="C3117" s="20" t="n">
        <v>5180</v>
      </c>
      <c r="D3117" s="41" t="s">
        <v>1581</v>
      </c>
      <c r="E3117" s="32" t="s">
        <v>17</v>
      </c>
      <c r="F3117" s="32" t="n">
        <v>1</v>
      </c>
      <c r="G3117" s="44" t="n">
        <v>92.5</v>
      </c>
      <c r="H3117" s="44" t="n">
        <v>92.5</v>
      </c>
      <c r="I3117" s="14" t="s">
        <v>1578</v>
      </c>
    </row>
    <row r="3118" customFormat="false" ht="31.8" hidden="false" customHeight="true" outlineLevel="0" collapsed="false">
      <c r="A3118" s="20" t="s">
        <v>368</v>
      </c>
      <c r="B3118" s="15" t="s">
        <v>152</v>
      </c>
      <c r="C3118" s="20" t="n">
        <v>5181</v>
      </c>
      <c r="D3118" s="41" t="s">
        <v>1581</v>
      </c>
      <c r="E3118" s="32" t="s">
        <v>17</v>
      </c>
      <c r="F3118" s="32" t="n">
        <v>1</v>
      </c>
      <c r="G3118" s="44" t="n">
        <v>92.5</v>
      </c>
      <c r="H3118" s="44" t="n">
        <v>92.5</v>
      </c>
      <c r="I3118" s="14" t="s">
        <v>1578</v>
      </c>
    </row>
    <row r="3119" customFormat="false" ht="31.8" hidden="false" customHeight="true" outlineLevel="0" collapsed="false">
      <c r="A3119" s="20" t="s">
        <v>368</v>
      </c>
      <c r="B3119" s="15" t="s">
        <v>152</v>
      </c>
      <c r="C3119" s="20" t="n">
        <v>5182</v>
      </c>
      <c r="D3119" s="41" t="s">
        <v>1581</v>
      </c>
      <c r="E3119" s="32" t="s">
        <v>17</v>
      </c>
      <c r="F3119" s="32" t="n">
        <v>1</v>
      </c>
      <c r="G3119" s="44" t="n">
        <v>92.5</v>
      </c>
      <c r="H3119" s="44" t="n">
        <v>92.5</v>
      </c>
      <c r="I3119" s="14" t="s">
        <v>1578</v>
      </c>
    </row>
    <row r="3120" customFormat="false" ht="31.8" hidden="false" customHeight="true" outlineLevel="0" collapsed="false">
      <c r="A3120" s="20" t="s">
        <v>368</v>
      </c>
      <c r="B3120" s="15" t="s">
        <v>152</v>
      </c>
      <c r="C3120" s="20" t="n">
        <v>5183</v>
      </c>
      <c r="D3120" s="41" t="s">
        <v>1582</v>
      </c>
      <c r="E3120" s="32" t="s">
        <v>17</v>
      </c>
      <c r="F3120" s="32" t="n">
        <v>1</v>
      </c>
      <c r="G3120" s="44" t="n">
        <v>140</v>
      </c>
      <c r="H3120" s="44" t="n">
        <v>140</v>
      </c>
      <c r="I3120" s="14" t="s">
        <v>1578</v>
      </c>
    </row>
    <row r="3121" customFormat="false" ht="31.8" hidden="false" customHeight="true" outlineLevel="0" collapsed="false">
      <c r="A3121" s="20" t="s">
        <v>368</v>
      </c>
      <c r="B3121" s="15" t="s">
        <v>152</v>
      </c>
      <c r="C3121" s="20" t="n">
        <v>5184</v>
      </c>
      <c r="D3121" s="41" t="s">
        <v>1582</v>
      </c>
      <c r="E3121" s="32" t="s">
        <v>17</v>
      </c>
      <c r="F3121" s="32" t="n">
        <v>1</v>
      </c>
      <c r="G3121" s="44" t="n">
        <v>140</v>
      </c>
      <c r="H3121" s="44" t="n">
        <v>140</v>
      </c>
      <c r="I3121" s="14" t="s">
        <v>1578</v>
      </c>
    </row>
    <row r="3122" customFormat="false" ht="31.8" hidden="false" customHeight="true" outlineLevel="0" collapsed="false">
      <c r="A3122" s="20" t="s">
        <v>368</v>
      </c>
      <c r="B3122" s="15" t="s">
        <v>152</v>
      </c>
      <c r="C3122" s="20" t="n">
        <v>5185</v>
      </c>
      <c r="D3122" s="41" t="s">
        <v>1582</v>
      </c>
      <c r="E3122" s="32" t="s">
        <v>17</v>
      </c>
      <c r="F3122" s="32" t="n">
        <v>1</v>
      </c>
      <c r="G3122" s="44" t="n">
        <v>140</v>
      </c>
      <c r="H3122" s="44" t="n">
        <v>140</v>
      </c>
      <c r="I3122" s="14" t="s">
        <v>1578</v>
      </c>
    </row>
    <row r="3123" customFormat="false" ht="31.8" hidden="false" customHeight="true" outlineLevel="0" collapsed="false">
      <c r="A3123" s="20" t="s">
        <v>368</v>
      </c>
      <c r="B3123" s="15" t="s">
        <v>152</v>
      </c>
      <c r="C3123" s="20" t="n">
        <v>5186</v>
      </c>
      <c r="D3123" s="41" t="s">
        <v>1582</v>
      </c>
      <c r="E3123" s="32" t="s">
        <v>17</v>
      </c>
      <c r="F3123" s="32" t="n">
        <v>1</v>
      </c>
      <c r="G3123" s="44" t="n">
        <v>140</v>
      </c>
      <c r="H3123" s="44" t="n">
        <v>140</v>
      </c>
      <c r="I3123" s="14" t="s">
        <v>1578</v>
      </c>
    </row>
    <row r="3124" customFormat="false" ht="31.8" hidden="false" customHeight="true" outlineLevel="0" collapsed="false">
      <c r="A3124" s="20" t="s">
        <v>368</v>
      </c>
      <c r="B3124" s="15" t="s">
        <v>152</v>
      </c>
      <c r="C3124" s="20" t="n">
        <v>5187</v>
      </c>
      <c r="D3124" s="41" t="s">
        <v>1583</v>
      </c>
      <c r="E3124" s="32" t="s">
        <v>17</v>
      </c>
      <c r="F3124" s="32" t="n">
        <v>1</v>
      </c>
      <c r="G3124" s="44" t="n">
        <v>75.2</v>
      </c>
      <c r="H3124" s="44" t="n">
        <v>75.2</v>
      </c>
      <c r="I3124" s="14" t="s">
        <v>1578</v>
      </c>
    </row>
    <row r="3125" customFormat="false" ht="31.8" hidden="false" customHeight="true" outlineLevel="0" collapsed="false">
      <c r="A3125" s="20" t="s">
        <v>368</v>
      </c>
      <c r="B3125" s="15" t="s">
        <v>152</v>
      </c>
      <c r="C3125" s="20" t="n">
        <v>5188</v>
      </c>
      <c r="D3125" s="41" t="s">
        <v>1583</v>
      </c>
      <c r="E3125" s="32" t="s">
        <v>17</v>
      </c>
      <c r="F3125" s="32" t="n">
        <v>1</v>
      </c>
      <c r="G3125" s="44" t="n">
        <v>75.2</v>
      </c>
      <c r="H3125" s="44" t="n">
        <v>75.2</v>
      </c>
      <c r="I3125" s="14" t="s">
        <v>1578</v>
      </c>
    </row>
    <row r="3126" customFormat="false" ht="31.8" hidden="false" customHeight="true" outlineLevel="0" collapsed="false">
      <c r="A3126" s="20" t="s">
        <v>368</v>
      </c>
      <c r="B3126" s="15" t="s">
        <v>152</v>
      </c>
      <c r="C3126" s="20" t="n">
        <v>5189</v>
      </c>
      <c r="D3126" s="41" t="s">
        <v>1583</v>
      </c>
      <c r="E3126" s="32" t="s">
        <v>17</v>
      </c>
      <c r="F3126" s="32" t="n">
        <v>1</v>
      </c>
      <c r="G3126" s="44" t="n">
        <v>75.2</v>
      </c>
      <c r="H3126" s="44" t="n">
        <v>75.2</v>
      </c>
      <c r="I3126" s="14" t="s">
        <v>1578</v>
      </c>
    </row>
    <row r="3127" customFormat="false" ht="31.8" hidden="false" customHeight="true" outlineLevel="0" collapsed="false">
      <c r="A3127" s="20" t="s">
        <v>368</v>
      </c>
      <c r="B3127" s="15" t="s">
        <v>152</v>
      </c>
      <c r="C3127" s="20" t="n">
        <v>5190</v>
      </c>
      <c r="D3127" s="41" t="s">
        <v>1583</v>
      </c>
      <c r="E3127" s="32" t="s">
        <v>17</v>
      </c>
      <c r="F3127" s="32" t="n">
        <v>1</v>
      </c>
      <c r="G3127" s="44" t="n">
        <v>75.2</v>
      </c>
      <c r="H3127" s="44" t="n">
        <v>75.2</v>
      </c>
      <c r="I3127" s="14" t="s">
        <v>1578</v>
      </c>
    </row>
    <row r="3128" customFormat="false" ht="31.8" hidden="false" customHeight="true" outlineLevel="0" collapsed="false">
      <c r="A3128" s="20" t="s">
        <v>368</v>
      </c>
      <c r="B3128" s="15" t="s">
        <v>152</v>
      </c>
      <c r="C3128" s="20" t="n">
        <v>5191</v>
      </c>
      <c r="D3128" s="41" t="s">
        <v>1583</v>
      </c>
      <c r="E3128" s="32" t="s">
        <v>17</v>
      </c>
      <c r="F3128" s="32" t="n">
        <v>1</v>
      </c>
      <c r="G3128" s="44" t="n">
        <v>75.2</v>
      </c>
      <c r="H3128" s="44" t="n">
        <v>75.2</v>
      </c>
      <c r="I3128" s="14" t="s">
        <v>1578</v>
      </c>
    </row>
    <row r="3129" customFormat="false" ht="31.8" hidden="false" customHeight="true" outlineLevel="0" collapsed="false">
      <c r="A3129" s="20" t="s">
        <v>368</v>
      </c>
      <c r="B3129" s="15" t="s">
        <v>152</v>
      </c>
      <c r="C3129" s="20" t="n">
        <v>5192</v>
      </c>
      <c r="D3129" s="41" t="s">
        <v>1583</v>
      </c>
      <c r="E3129" s="32" t="s">
        <v>17</v>
      </c>
      <c r="F3129" s="32" t="n">
        <v>1</v>
      </c>
      <c r="G3129" s="44" t="n">
        <v>75.2</v>
      </c>
      <c r="H3129" s="44" t="n">
        <v>75.2</v>
      </c>
      <c r="I3129" s="14" t="s">
        <v>1578</v>
      </c>
    </row>
    <row r="3130" customFormat="false" ht="31.8" hidden="false" customHeight="true" outlineLevel="0" collapsed="false">
      <c r="A3130" s="20" t="s">
        <v>368</v>
      </c>
      <c r="B3130" s="15" t="s">
        <v>152</v>
      </c>
      <c r="C3130" s="20" t="n">
        <v>5193</v>
      </c>
      <c r="D3130" s="41" t="s">
        <v>1583</v>
      </c>
      <c r="E3130" s="32" t="s">
        <v>17</v>
      </c>
      <c r="F3130" s="32" t="n">
        <v>1</v>
      </c>
      <c r="G3130" s="44" t="n">
        <v>75.2</v>
      </c>
      <c r="H3130" s="44" t="n">
        <v>75.2</v>
      </c>
      <c r="I3130" s="14" t="s">
        <v>1578</v>
      </c>
    </row>
    <row r="3131" customFormat="false" ht="31.8" hidden="false" customHeight="true" outlineLevel="0" collapsed="false">
      <c r="A3131" s="20" t="s">
        <v>368</v>
      </c>
      <c r="B3131" s="15" t="s">
        <v>152</v>
      </c>
      <c r="C3131" s="20" t="n">
        <v>5194</v>
      </c>
      <c r="D3131" s="41" t="s">
        <v>1583</v>
      </c>
      <c r="E3131" s="32" t="s">
        <v>17</v>
      </c>
      <c r="F3131" s="32" t="n">
        <v>1</v>
      </c>
      <c r="G3131" s="44" t="n">
        <v>75.2</v>
      </c>
      <c r="H3131" s="44" t="n">
        <v>75.2</v>
      </c>
      <c r="I3131" s="14" t="s">
        <v>1578</v>
      </c>
    </row>
    <row r="3132" customFormat="false" ht="31.8" hidden="false" customHeight="true" outlineLevel="0" collapsed="false">
      <c r="A3132" s="20" t="s">
        <v>368</v>
      </c>
      <c r="B3132" s="15" t="s">
        <v>152</v>
      </c>
      <c r="C3132" s="20" t="n">
        <v>5195</v>
      </c>
      <c r="D3132" s="41" t="s">
        <v>1583</v>
      </c>
      <c r="E3132" s="32" t="s">
        <v>17</v>
      </c>
      <c r="F3132" s="32" t="n">
        <v>1</v>
      </c>
      <c r="G3132" s="44" t="n">
        <v>75.2</v>
      </c>
      <c r="H3132" s="44" t="n">
        <v>75.2</v>
      </c>
      <c r="I3132" s="14" t="s">
        <v>1578</v>
      </c>
    </row>
    <row r="3133" customFormat="false" ht="31.8" hidden="false" customHeight="true" outlineLevel="0" collapsed="false">
      <c r="A3133" s="20" t="s">
        <v>368</v>
      </c>
      <c r="B3133" s="15" t="s">
        <v>152</v>
      </c>
      <c r="C3133" s="20" t="n">
        <v>5196</v>
      </c>
      <c r="D3133" s="41" t="s">
        <v>1583</v>
      </c>
      <c r="E3133" s="32" t="s">
        <v>17</v>
      </c>
      <c r="F3133" s="32" t="n">
        <v>1</v>
      </c>
      <c r="G3133" s="44" t="n">
        <v>75.2</v>
      </c>
      <c r="H3133" s="44" t="n">
        <v>75.2</v>
      </c>
      <c r="I3133" s="14" t="s">
        <v>1578</v>
      </c>
    </row>
    <row r="3134" customFormat="false" ht="31.8" hidden="false" customHeight="true" outlineLevel="0" collapsed="false">
      <c r="A3134" s="20" t="s">
        <v>368</v>
      </c>
      <c r="B3134" s="15" t="s">
        <v>152</v>
      </c>
      <c r="C3134" s="20" t="n">
        <v>5197</v>
      </c>
      <c r="D3134" s="41" t="s">
        <v>1584</v>
      </c>
      <c r="E3134" s="32" t="s">
        <v>17</v>
      </c>
      <c r="F3134" s="32" t="n">
        <v>1</v>
      </c>
      <c r="G3134" s="44" t="n">
        <v>67.25</v>
      </c>
      <c r="H3134" s="44" t="n">
        <v>67.25</v>
      </c>
      <c r="I3134" s="14" t="s">
        <v>1578</v>
      </c>
    </row>
    <row r="3135" customFormat="false" ht="31.8" hidden="false" customHeight="true" outlineLevel="0" collapsed="false">
      <c r="A3135" s="20" t="s">
        <v>368</v>
      </c>
      <c r="B3135" s="15" t="s">
        <v>152</v>
      </c>
      <c r="C3135" s="20" t="n">
        <v>5198</v>
      </c>
      <c r="D3135" s="41" t="s">
        <v>1584</v>
      </c>
      <c r="E3135" s="32" t="s">
        <v>17</v>
      </c>
      <c r="F3135" s="32" t="n">
        <v>1</v>
      </c>
      <c r="G3135" s="44" t="n">
        <v>67.25</v>
      </c>
      <c r="H3135" s="44" t="n">
        <v>67.25</v>
      </c>
      <c r="I3135" s="14" t="s">
        <v>1578</v>
      </c>
    </row>
    <row r="3136" customFormat="false" ht="31.8" hidden="false" customHeight="true" outlineLevel="0" collapsed="false">
      <c r="A3136" s="20" t="s">
        <v>368</v>
      </c>
      <c r="B3136" s="15" t="s">
        <v>152</v>
      </c>
      <c r="C3136" s="20" t="n">
        <v>5199</v>
      </c>
      <c r="D3136" s="41" t="s">
        <v>1584</v>
      </c>
      <c r="E3136" s="32" t="s">
        <v>17</v>
      </c>
      <c r="F3136" s="32" t="n">
        <v>1</v>
      </c>
      <c r="G3136" s="44" t="n">
        <v>67.25</v>
      </c>
      <c r="H3136" s="44" t="n">
        <v>67.25</v>
      </c>
      <c r="I3136" s="14" t="s">
        <v>1578</v>
      </c>
    </row>
    <row r="3137" customFormat="false" ht="31.8" hidden="false" customHeight="true" outlineLevel="0" collapsed="false">
      <c r="A3137" s="20" t="s">
        <v>368</v>
      </c>
      <c r="B3137" s="15" t="s">
        <v>152</v>
      </c>
      <c r="C3137" s="20" t="n">
        <v>5200</v>
      </c>
      <c r="D3137" s="41" t="s">
        <v>1584</v>
      </c>
      <c r="E3137" s="32" t="s">
        <v>17</v>
      </c>
      <c r="F3137" s="32" t="n">
        <v>1</v>
      </c>
      <c r="G3137" s="44" t="n">
        <v>67.25</v>
      </c>
      <c r="H3137" s="44" t="n">
        <v>67.25</v>
      </c>
      <c r="I3137" s="14" t="s">
        <v>1578</v>
      </c>
    </row>
    <row r="3138" customFormat="false" ht="31.8" hidden="false" customHeight="true" outlineLevel="0" collapsed="false">
      <c r="A3138" s="20" t="s">
        <v>368</v>
      </c>
      <c r="B3138" s="15" t="s">
        <v>152</v>
      </c>
      <c r="C3138" s="20" t="n">
        <v>5201</v>
      </c>
      <c r="D3138" s="41" t="s">
        <v>1584</v>
      </c>
      <c r="E3138" s="32" t="s">
        <v>17</v>
      </c>
      <c r="F3138" s="32" t="n">
        <v>1</v>
      </c>
      <c r="G3138" s="44" t="n">
        <v>67.25</v>
      </c>
      <c r="H3138" s="44" t="n">
        <v>67.25</v>
      </c>
      <c r="I3138" s="14" t="s">
        <v>1578</v>
      </c>
    </row>
    <row r="3139" customFormat="false" ht="31.8" hidden="false" customHeight="true" outlineLevel="0" collapsed="false">
      <c r="A3139" s="20" t="s">
        <v>368</v>
      </c>
      <c r="B3139" s="15" t="s">
        <v>152</v>
      </c>
      <c r="C3139" s="20" t="n">
        <v>5202</v>
      </c>
      <c r="D3139" s="41" t="s">
        <v>1584</v>
      </c>
      <c r="E3139" s="32" t="s">
        <v>17</v>
      </c>
      <c r="F3139" s="32" t="n">
        <v>1</v>
      </c>
      <c r="G3139" s="44" t="n">
        <v>67.25</v>
      </c>
      <c r="H3139" s="44" t="n">
        <v>67.25</v>
      </c>
      <c r="I3139" s="14" t="s">
        <v>1578</v>
      </c>
    </row>
    <row r="3140" customFormat="false" ht="31.8" hidden="false" customHeight="true" outlineLevel="0" collapsed="false">
      <c r="A3140" s="20" t="s">
        <v>368</v>
      </c>
      <c r="B3140" s="15" t="s">
        <v>152</v>
      </c>
      <c r="C3140" s="20" t="n">
        <v>5203</v>
      </c>
      <c r="D3140" s="41" t="s">
        <v>1585</v>
      </c>
      <c r="E3140" s="32" t="s">
        <v>17</v>
      </c>
      <c r="F3140" s="32" t="n">
        <v>1</v>
      </c>
      <c r="G3140" s="44" t="n">
        <v>67.25</v>
      </c>
      <c r="H3140" s="44" t="n">
        <v>67.25</v>
      </c>
      <c r="I3140" s="14" t="s">
        <v>1578</v>
      </c>
    </row>
    <row r="3141" customFormat="false" ht="31.8" hidden="false" customHeight="true" outlineLevel="0" collapsed="false">
      <c r="A3141" s="20" t="s">
        <v>368</v>
      </c>
      <c r="B3141" s="15" t="s">
        <v>152</v>
      </c>
      <c r="C3141" s="20" t="n">
        <v>5204</v>
      </c>
      <c r="D3141" s="41" t="s">
        <v>1585</v>
      </c>
      <c r="E3141" s="32" t="s">
        <v>17</v>
      </c>
      <c r="F3141" s="32" t="n">
        <v>1</v>
      </c>
      <c r="G3141" s="44" t="n">
        <v>67.25</v>
      </c>
      <c r="H3141" s="44" t="n">
        <v>67.25</v>
      </c>
      <c r="I3141" s="14" t="s">
        <v>1578</v>
      </c>
    </row>
    <row r="3142" customFormat="false" ht="31.8" hidden="false" customHeight="true" outlineLevel="0" collapsed="false">
      <c r="A3142" s="20" t="s">
        <v>368</v>
      </c>
      <c r="B3142" s="15" t="s">
        <v>152</v>
      </c>
      <c r="C3142" s="20" t="n">
        <v>5205</v>
      </c>
      <c r="D3142" s="41" t="s">
        <v>1585</v>
      </c>
      <c r="E3142" s="32" t="s">
        <v>17</v>
      </c>
      <c r="F3142" s="32" t="n">
        <v>1</v>
      </c>
      <c r="G3142" s="44" t="n">
        <v>67.25</v>
      </c>
      <c r="H3142" s="44" t="n">
        <v>67.25</v>
      </c>
      <c r="I3142" s="14" t="s">
        <v>1578</v>
      </c>
    </row>
    <row r="3143" customFormat="false" ht="31.8" hidden="false" customHeight="true" outlineLevel="0" collapsed="false">
      <c r="A3143" s="20" t="s">
        <v>368</v>
      </c>
      <c r="B3143" s="15" t="s">
        <v>152</v>
      </c>
      <c r="C3143" s="20" t="n">
        <v>5206</v>
      </c>
      <c r="D3143" s="41" t="s">
        <v>1585</v>
      </c>
      <c r="E3143" s="32" t="s">
        <v>17</v>
      </c>
      <c r="F3143" s="32" t="n">
        <v>1</v>
      </c>
      <c r="G3143" s="44" t="n">
        <v>67.25</v>
      </c>
      <c r="H3143" s="44" t="n">
        <v>67.25</v>
      </c>
      <c r="I3143" s="14" t="s">
        <v>1578</v>
      </c>
    </row>
    <row r="3144" customFormat="false" ht="31.8" hidden="false" customHeight="true" outlineLevel="0" collapsed="false">
      <c r="A3144" s="20" t="s">
        <v>368</v>
      </c>
      <c r="B3144" s="15" t="s">
        <v>152</v>
      </c>
      <c r="C3144" s="20" t="n">
        <v>5207</v>
      </c>
      <c r="D3144" s="41" t="s">
        <v>1585</v>
      </c>
      <c r="E3144" s="32" t="s">
        <v>17</v>
      </c>
      <c r="F3144" s="32" t="n">
        <v>1</v>
      </c>
      <c r="G3144" s="44" t="n">
        <v>67.25</v>
      </c>
      <c r="H3144" s="44" t="n">
        <v>67.25</v>
      </c>
      <c r="I3144" s="14" t="s">
        <v>1578</v>
      </c>
    </row>
    <row r="3145" customFormat="false" ht="31.8" hidden="false" customHeight="true" outlineLevel="0" collapsed="false">
      <c r="A3145" s="20" t="s">
        <v>368</v>
      </c>
      <c r="B3145" s="15" t="s">
        <v>152</v>
      </c>
      <c r="C3145" s="20" t="n">
        <v>5208</v>
      </c>
      <c r="D3145" s="41" t="s">
        <v>1585</v>
      </c>
      <c r="E3145" s="32" t="s">
        <v>17</v>
      </c>
      <c r="F3145" s="32" t="n">
        <v>1</v>
      </c>
      <c r="G3145" s="44" t="n">
        <v>67.25</v>
      </c>
      <c r="H3145" s="44" t="n">
        <v>67.25</v>
      </c>
      <c r="I3145" s="14" t="s">
        <v>1578</v>
      </c>
    </row>
    <row r="3146" customFormat="false" ht="31.8" hidden="false" customHeight="true" outlineLevel="0" collapsed="false">
      <c r="A3146" s="20" t="s">
        <v>368</v>
      </c>
      <c r="B3146" s="15" t="s">
        <v>152</v>
      </c>
      <c r="C3146" s="20" t="n">
        <v>5209</v>
      </c>
      <c r="D3146" s="41" t="s">
        <v>1586</v>
      </c>
      <c r="E3146" s="32" t="s">
        <v>17</v>
      </c>
      <c r="F3146" s="32" t="n">
        <v>1</v>
      </c>
      <c r="G3146" s="44" t="n">
        <v>98</v>
      </c>
      <c r="H3146" s="44" t="n">
        <v>98</v>
      </c>
      <c r="I3146" s="14" t="s">
        <v>1578</v>
      </c>
    </row>
    <row r="3147" customFormat="false" ht="31.8" hidden="false" customHeight="true" outlineLevel="0" collapsed="false">
      <c r="A3147" s="20" t="s">
        <v>368</v>
      </c>
      <c r="B3147" s="15" t="s">
        <v>152</v>
      </c>
      <c r="C3147" s="20" t="n">
        <v>5210</v>
      </c>
      <c r="D3147" s="41" t="s">
        <v>1586</v>
      </c>
      <c r="E3147" s="32" t="s">
        <v>17</v>
      </c>
      <c r="F3147" s="32" t="n">
        <v>1</v>
      </c>
      <c r="G3147" s="44" t="n">
        <v>98</v>
      </c>
      <c r="H3147" s="44" t="n">
        <v>98</v>
      </c>
      <c r="I3147" s="14" t="s">
        <v>1578</v>
      </c>
    </row>
    <row r="3148" customFormat="false" ht="31.8" hidden="false" customHeight="true" outlineLevel="0" collapsed="false">
      <c r="A3148" s="20" t="s">
        <v>368</v>
      </c>
      <c r="B3148" s="15" t="s">
        <v>152</v>
      </c>
      <c r="C3148" s="20" t="n">
        <v>5211</v>
      </c>
      <c r="D3148" s="41" t="s">
        <v>1586</v>
      </c>
      <c r="E3148" s="32" t="s">
        <v>17</v>
      </c>
      <c r="F3148" s="32" t="n">
        <v>1</v>
      </c>
      <c r="G3148" s="44" t="n">
        <v>98</v>
      </c>
      <c r="H3148" s="44" t="n">
        <v>98</v>
      </c>
      <c r="I3148" s="14" t="s">
        <v>1578</v>
      </c>
    </row>
    <row r="3149" customFormat="false" ht="31.8" hidden="false" customHeight="true" outlineLevel="0" collapsed="false">
      <c r="A3149" s="20" t="s">
        <v>368</v>
      </c>
      <c r="B3149" s="15" t="s">
        <v>152</v>
      </c>
      <c r="C3149" s="20" t="n">
        <v>5212</v>
      </c>
      <c r="D3149" s="41" t="s">
        <v>1586</v>
      </c>
      <c r="E3149" s="32" t="s">
        <v>17</v>
      </c>
      <c r="F3149" s="32" t="n">
        <v>1</v>
      </c>
      <c r="G3149" s="44" t="n">
        <v>98</v>
      </c>
      <c r="H3149" s="44" t="n">
        <v>98</v>
      </c>
      <c r="I3149" s="14" t="s">
        <v>1578</v>
      </c>
    </row>
    <row r="3150" customFormat="false" ht="31.8" hidden="false" customHeight="true" outlineLevel="0" collapsed="false">
      <c r="A3150" s="20" t="s">
        <v>368</v>
      </c>
      <c r="B3150" s="15" t="s">
        <v>152</v>
      </c>
      <c r="C3150" s="20" t="n">
        <v>5213</v>
      </c>
      <c r="D3150" s="41" t="s">
        <v>1586</v>
      </c>
      <c r="E3150" s="32" t="s">
        <v>17</v>
      </c>
      <c r="F3150" s="32" t="n">
        <v>1</v>
      </c>
      <c r="G3150" s="44" t="n">
        <v>98</v>
      </c>
      <c r="H3150" s="44" t="n">
        <v>98</v>
      </c>
      <c r="I3150" s="14" t="s">
        <v>1578</v>
      </c>
    </row>
    <row r="3151" customFormat="false" ht="31.8" hidden="false" customHeight="true" outlineLevel="0" collapsed="false">
      <c r="A3151" s="20" t="s">
        <v>368</v>
      </c>
      <c r="B3151" s="15" t="s">
        <v>152</v>
      </c>
      <c r="C3151" s="20" t="n">
        <v>5214</v>
      </c>
      <c r="D3151" s="41" t="s">
        <v>1586</v>
      </c>
      <c r="E3151" s="32" t="s">
        <v>17</v>
      </c>
      <c r="F3151" s="32" t="n">
        <v>1</v>
      </c>
      <c r="G3151" s="44" t="n">
        <v>98</v>
      </c>
      <c r="H3151" s="44" t="n">
        <v>98</v>
      </c>
      <c r="I3151" s="14" t="s">
        <v>1578</v>
      </c>
    </row>
    <row r="3152" customFormat="false" ht="31.8" hidden="false" customHeight="true" outlineLevel="0" collapsed="false">
      <c r="A3152" s="20" t="s">
        <v>368</v>
      </c>
      <c r="B3152" s="15" t="s">
        <v>152</v>
      </c>
      <c r="C3152" s="20" t="n">
        <v>5215</v>
      </c>
      <c r="D3152" s="41" t="s">
        <v>1587</v>
      </c>
      <c r="E3152" s="32" t="s">
        <v>17</v>
      </c>
      <c r="F3152" s="32" t="n">
        <v>1</v>
      </c>
      <c r="G3152" s="44" t="n">
        <v>69</v>
      </c>
      <c r="H3152" s="44" t="n">
        <v>69</v>
      </c>
      <c r="I3152" s="14" t="s">
        <v>1578</v>
      </c>
    </row>
    <row r="3153" customFormat="false" ht="31.8" hidden="false" customHeight="true" outlineLevel="0" collapsed="false">
      <c r="A3153" s="20" t="s">
        <v>368</v>
      </c>
      <c r="B3153" s="15" t="s">
        <v>152</v>
      </c>
      <c r="C3153" s="20" t="n">
        <v>5216</v>
      </c>
      <c r="D3153" s="41" t="s">
        <v>1587</v>
      </c>
      <c r="E3153" s="32" t="s">
        <v>17</v>
      </c>
      <c r="F3153" s="32" t="n">
        <v>1</v>
      </c>
      <c r="G3153" s="44" t="n">
        <v>69</v>
      </c>
      <c r="H3153" s="44" t="n">
        <v>69</v>
      </c>
      <c r="I3153" s="14" t="s">
        <v>1578</v>
      </c>
    </row>
    <row r="3154" customFormat="false" ht="31.8" hidden="false" customHeight="true" outlineLevel="0" collapsed="false">
      <c r="A3154" s="20" t="s">
        <v>368</v>
      </c>
      <c r="B3154" s="15" t="s">
        <v>152</v>
      </c>
      <c r="C3154" s="20" t="n">
        <v>5217</v>
      </c>
      <c r="D3154" s="41" t="s">
        <v>1587</v>
      </c>
      <c r="E3154" s="32" t="s">
        <v>17</v>
      </c>
      <c r="F3154" s="32" t="n">
        <v>1</v>
      </c>
      <c r="G3154" s="44" t="n">
        <v>69</v>
      </c>
      <c r="H3154" s="44" t="n">
        <v>69</v>
      </c>
      <c r="I3154" s="14" t="s">
        <v>1578</v>
      </c>
    </row>
    <row r="3155" customFormat="false" ht="31.8" hidden="false" customHeight="true" outlineLevel="0" collapsed="false">
      <c r="A3155" s="20" t="s">
        <v>368</v>
      </c>
      <c r="B3155" s="15" t="s">
        <v>152</v>
      </c>
      <c r="C3155" s="20" t="n">
        <v>5218</v>
      </c>
      <c r="D3155" s="41" t="s">
        <v>1587</v>
      </c>
      <c r="E3155" s="32" t="s">
        <v>17</v>
      </c>
      <c r="F3155" s="32" t="n">
        <v>1</v>
      </c>
      <c r="G3155" s="44" t="n">
        <v>69</v>
      </c>
      <c r="H3155" s="44" t="n">
        <v>69</v>
      </c>
      <c r="I3155" s="14" t="s">
        <v>1578</v>
      </c>
    </row>
    <row r="3156" customFormat="false" ht="31.8" hidden="false" customHeight="true" outlineLevel="0" collapsed="false">
      <c r="A3156" s="20" t="s">
        <v>368</v>
      </c>
      <c r="B3156" s="15" t="s">
        <v>152</v>
      </c>
      <c r="C3156" s="20" t="n">
        <v>5219</v>
      </c>
      <c r="D3156" s="41" t="s">
        <v>1587</v>
      </c>
      <c r="E3156" s="32" t="s">
        <v>17</v>
      </c>
      <c r="F3156" s="32" t="n">
        <v>1</v>
      </c>
      <c r="G3156" s="44" t="n">
        <v>69</v>
      </c>
      <c r="H3156" s="44" t="n">
        <v>69</v>
      </c>
      <c r="I3156" s="14" t="s">
        <v>1578</v>
      </c>
    </row>
    <row r="3157" customFormat="false" ht="31.8" hidden="false" customHeight="true" outlineLevel="0" collapsed="false">
      <c r="A3157" s="20" t="s">
        <v>368</v>
      </c>
      <c r="B3157" s="15" t="s">
        <v>152</v>
      </c>
      <c r="C3157" s="20" t="n">
        <v>5220</v>
      </c>
      <c r="D3157" s="41" t="s">
        <v>1587</v>
      </c>
      <c r="E3157" s="32" t="s">
        <v>17</v>
      </c>
      <c r="F3157" s="32" t="n">
        <v>1</v>
      </c>
      <c r="G3157" s="44" t="n">
        <v>69</v>
      </c>
      <c r="H3157" s="44" t="n">
        <v>69</v>
      </c>
      <c r="I3157" s="14" t="s">
        <v>1578</v>
      </c>
    </row>
    <row r="3158" customFormat="false" ht="31.8" hidden="false" customHeight="true" outlineLevel="0" collapsed="false">
      <c r="A3158" s="20" t="s">
        <v>368</v>
      </c>
      <c r="B3158" s="15" t="s">
        <v>152</v>
      </c>
      <c r="C3158" s="20" t="n">
        <v>5221</v>
      </c>
      <c r="D3158" s="41" t="s">
        <v>1587</v>
      </c>
      <c r="E3158" s="32" t="s">
        <v>17</v>
      </c>
      <c r="F3158" s="32" t="n">
        <v>1</v>
      </c>
      <c r="G3158" s="44" t="n">
        <v>69</v>
      </c>
      <c r="H3158" s="44" t="n">
        <v>69</v>
      </c>
      <c r="I3158" s="14" t="s">
        <v>1578</v>
      </c>
    </row>
    <row r="3159" customFormat="false" ht="31.8" hidden="false" customHeight="true" outlineLevel="0" collapsed="false">
      <c r="A3159" s="20" t="s">
        <v>368</v>
      </c>
      <c r="B3159" s="15" t="s">
        <v>152</v>
      </c>
      <c r="C3159" s="20" t="n">
        <v>5222</v>
      </c>
      <c r="D3159" s="41" t="s">
        <v>1587</v>
      </c>
      <c r="E3159" s="32" t="s">
        <v>17</v>
      </c>
      <c r="F3159" s="32" t="n">
        <v>1</v>
      </c>
      <c r="G3159" s="44" t="n">
        <v>69</v>
      </c>
      <c r="H3159" s="44" t="n">
        <v>69</v>
      </c>
      <c r="I3159" s="14" t="s">
        <v>1578</v>
      </c>
    </row>
    <row r="3160" customFormat="false" ht="31.8" hidden="false" customHeight="true" outlineLevel="0" collapsed="false">
      <c r="A3160" s="20" t="s">
        <v>368</v>
      </c>
      <c r="B3160" s="15" t="s">
        <v>152</v>
      </c>
      <c r="C3160" s="20" t="n">
        <v>5223</v>
      </c>
      <c r="D3160" s="41" t="s">
        <v>1587</v>
      </c>
      <c r="E3160" s="32" t="s">
        <v>17</v>
      </c>
      <c r="F3160" s="32" t="n">
        <v>1</v>
      </c>
      <c r="G3160" s="44" t="n">
        <v>69</v>
      </c>
      <c r="H3160" s="44" t="n">
        <v>69</v>
      </c>
      <c r="I3160" s="14" t="s">
        <v>1578</v>
      </c>
    </row>
    <row r="3161" customFormat="false" ht="31.8" hidden="false" customHeight="true" outlineLevel="0" collapsed="false">
      <c r="A3161" s="20" t="s">
        <v>368</v>
      </c>
      <c r="B3161" s="15" t="s">
        <v>152</v>
      </c>
      <c r="C3161" s="20" t="n">
        <v>5224</v>
      </c>
      <c r="D3161" s="41" t="s">
        <v>1587</v>
      </c>
      <c r="E3161" s="32" t="s">
        <v>17</v>
      </c>
      <c r="F3161" s="32" t="n">
        <v>1</v>
      </c>
      <c r="G3161" s="44" t="n">
        <v>69</v>
      </c>
      <c r="H3161" s="44" t="n">
        <v>69</v>
      </c>
      <c r="I3161" s="14" t="s">
        <v>1578</v>
      </c>
    </row>
    <row r="3162" customFormat="false" ht="31.8" hidden="false" customHeight="true" outlineLevel="0" collapsed="false">
      <c r="A3162" s="20" t="s">
        <v>368</v>
      </c>
      <c r="B3162" s="15" t="s">
        <v>152</v>
      </c>
      <c r="C3162" s="20" t="n">
        <v>5225</v>
      </c>
      <c r="D3162" s="41" t="s">
        <v>1587</v>
      </c>
      <c r="E3162" s="32" t="s">
        <v>17</v>
      </c>
      <c r="F3162" s="32" t="n">
        <v>1</v>
      </c>
      <c r="G3162" s="44" t="n">
        <v>69</v>
      </c>
      <c r="H3162" s="44" t="n">
        <v>69</v>
      </c>
      <c r="I3162" s="14" t="s">
        <v>1578</v>
      </c>
    </row>
    <row r="3163" customFormat="false" ht="31.8" hidden="false" customHeight="true" outlineLevel="0" collapsed="false">
      <c r="A3163" s="20" t="s">
        <v>368</v>
      </c>
      <c r="B3163" s="15" t="s">
        <v>152</v>
      </c>
      <c r="C3163" s="20" t="n">
        <v>5226</v>
      </c>
      <c r="D3163" s="41" t="s">
        <v>1587</v>
      </c>
      <c r="E3163" s="32" t="s">
        <v>17</v>
      </c>
      <c r="F3163" s="32" t="n">
        <v>1</v>
      </c>
      <c r="G3163" s="44" t="n">
        <v>69</v>
      </c>
      <c r="H3163" s="44" t="n">
        <v>69</v>
      </c>
      <c r="I3163" s="14" t="s">
        <v>1578</v>
      </c>
    </row>
    <row r="3164" customFormat="false" ht="31.8" hidden="false" customHeight="true" outlineLevel="0" collapsed="false">
      <c r="A3164" s="20" t="s">
        <v>368</v>
      </c>
      <c r="B3164" s="15" t="s">
        <v>152</v>
      </c>
      <c r="C3164" s="20" t="n">
        <v>5227</v>
      </c>
      <c r="D3164" s="41" t="s">
        <v>1588</v>
      </c>
      <c r="E3164" s="32" t="s">
        <v>17</v>
      </c>
      <c r="F3164" s="32" t="n">
        <v>1</v>
      </c>
      <c r="G3164" s="44" t="n">
        <v>60</v>
      </c>
      <c r="H3164" s="44" t="n">
        <v>60</v>
      </c>
      <c r="I3164" s="14" t="s">
        <v>1578</v>
      </c>
    </row>
    <row r="3165" customFormat="false" ht="31.8" hidden="false" customHeight="true" outlineLevel="0" collapsed="false">
      <c r="A3165" s="20" t="s">
        <v>368</v>
      </c>
      <c r="B3165" s="15" t="s">
        <v>152</v>
      </c>
      <c r="C3165" s="20" t="n">
        <v>5228</v>
      </c>
      <c r="D3165" s="41" t="s">
        <v>1588</v>
      </c>
      <c r="E3165" s="32" t="s">
        <v>17</v>
      </c>
      <c r="F3165" s="32" t="n">
        <v>1</v>
      </c>
      <c r="G3165" s="44" t="n">
        <v>60</v>
      </c>
      <c r="H3165" s="44" t="n">
        <v>60</v>
      </c>
      <c r="I3165" s="14" t="s">
        <v>1578</v>
      </c>
    </row>
    <row r="3166" customFormat="false" ht="31.8" hidden="false" customHeight="true" outlineLevel="0" collapsed="false">
      <c r="A3166" s="20" t="s">
        <v>368</v>
      </c>
      <c r="B3166" s="15" t="s">
        <v>152</v>
      </c>
      <c r="C3166" s="20" t="n">
        <v>5229</v>
      </c>
      <c r="D3166" s="41" t="s">
        <v>1588</v>
      </c>
      <c r="E3166" s="32" t="s">
        <v>17</v>
      </c>
      <c r="F3166" s="32" t="n">
        <v>1</v>
      </c>
      <c r="G3166" s="44" t="n">
        <v>60</v>
      </c>
      <c r="H3166" s="44" t="n">
        <v>60</v>
      </c>
      <c r="I3166" s="14" t="s">
        <v>1578</v>
      </c>
    </row>
    <row r="3167" customFormat="false" ht="31.8" hidden="false" customHeight="true" outlineLevel="0" collapsed="false">
      <c r="A3167" s="20" t="s">
        <v>368</v>
      </c>
      <c r="B3167" s="15" t="s">
        <v>152</v>
      </c>
      <c r="C3167" s="20" t="n">
        <v>5230</v>
      </c>
      <c r="D3167" s="41" t="s">
        <v>1588</v>
      </c>
      <c r="E3167" s="32" t="s">
        <v>17</v>
      </c>
      <c r="F3167" s="32" t="n">
        <v>1</v>
      </c>
      <c r="G3167" s="44" t="n">
        <v>60</v>
      </c>
      <c r="H3167" s="44" t="n">
        <v>60</v>
      </c>
      <c r="I3167" s="14" t="s">
        <v>1578</v>
      </c>
    </row>
    <row r="3168" customFormat="false" ht="31.8" hidden="false" customHeight="true" outlineLevel="0" collapsed="false">
      <c r="A3168" s="20" t="s">
        <v>368</v>
      </c>
      <c r="B3168" s="15" t="s">
        <v>152</v>
      </c>
      <c r="C3168" s="20" t="n">
        <v>5231</v>
      </c>
      <c r="D3168" s="41" t="s">
        <v>1588</v>
      </c>
      <c r="E3168" s="32" t="s">
        <v>17</v>
      </c>
      <c r="F3168" s="32" t="n">
        <v>1</v>
      </c>
      <c r="G3168" s="44" t="n">
        <v>60</v>
      </c>
      <c r="H3168" s="44" t="n">
        <v>60</v>
      </c>
      <c r="I3168" s="14" t="s">
        <v>1578</v>
      </c>
    </row>
    <row r="3169" customFormat="false" ht="31.8" hidden="false" customHeight="true" outlineLevel="0" collapsed="false">
      <c r="A3169" s="20" t="s">
        <v>368</v>
      </c>
      <c r="B3169" s="15" t="s">
        <v>152</v>
      </c>
      <c r="C3169" s="20" t="n">
        <v>5232</v>
      </c>
      <c r="D3169" s="41" t="s">
        <v>1588</v>
      </c>
      <c r="E3169" s="32" t="s">
        <v>17</v>
      </c>
      <c r="F3169" s="32" t="n">
        <v>1</v>
      </c>
      <c r="G3169" s="44" t="n">
        <v>60</v>
      </c>
      <c r="H3169" s="44" t="n">
        <v>60</v>
      </c>
      <c r="I3169" s="14" t="s">
        <v>1578</v>
      </c>
    </row>
    <row r="3170" customFormat="false" ht="31.8" hidden="false" customHeight="true" outlineLevel="0" collapsed="false">
      <c r="A3170" s="20" t="s">
        <v>368</v>
      </c>
      <c r="B3170" s="15" t="s">
        <v>152</v>
      </c>
      <c r="C3170" s="20" t="n">
        <v>5233</v>
      </c>
      <c r="D3170" s="41" t="s">
        <v>1589</v>
      </c>
      <c r="E3170" s="32" t="s">
        <v>17</v>
      </c>
      <c r="F3170" s="32" t="n">
        <v>1</v>
      </c>
      <c r="G3170" s="44" t="n">
        <v>137.5</v>
      </c>
      <c r="H3170" s="44" t="n">
        <v>137.5</v>
      </c>
      <c r="I3170" s="14" t="s">
        <v>1578</v>
      </c>
    </row>
    <row r="3171" customFormat="false" ht="31.8" hidden="false" customHeight="true" outlineLevel="0" collapsed="false">
      <c r="A3171" s="20" t="s">
        <v>368</v>
      </c>
      <c r="B3171" s="15" t="s">
        <v>152</v>
      </c>
      <c r="C3171" s="20" t="n">
        <v>5234</v>
      </c>
      <c r="D3171" s="41" t="s">
        <v>1589</v>
      </c>
      <c r="E3171" s="32" t="s">
        <v>17</v>
      </c>
      <c r="F3171" s="32" t="n">
        <v>1</v>
      </c>
      <c r="G3171" s="44" t="n">
        <v>137.5</v>
      </c>
      <c r="H3171" s="44" t="n">
        <v>137.5</v>
      </c>
      <c r="I3171" s="14" t="s">
        <v>1578</v>
      </c>
    </row>
    <row r="3172" customFormat="false" ht="31.8" hidden="false" customHeight="true" outlineLevel="0" collapsed="false">
      <c r="A3172" s="20" t="s">
        <v>368</v>
      </c>
      <c r="B3172" s="15" t="s">
        <v>152</v>
      </c>
      <c r="C3172" s="20" t="n">
        <v>5235</v>
      </c>
      <c r="D3172" s="41" t="s">
        <v>1589</v>
      </c>
      <c r="E3172" s="32" t="s">
        <v>17</v>
      </c>
      <c r="F3172" s="32" t="n">
        <v>1</v>
      </c>
      <c r="G3172" s="44" t="n">
        <v>137.5</v>
      </c>
      <c r="H3172" s="44" t="n">
        <v>137.5</v>
      </c>
      <c r="I3172" s="14" t="s">
        <v>1578</v>
      </c>
    </row>
    <row r="3173" customFormat="false" ht="31.8" hidden="false" customHeight="true" outlineLevel="0" collapsed="false">
      <c r="A3173" s="20" t="s">
        <v>368</v>
      </c>
      <c r="B3173" s="15" t="s">
        <v>152</v>
      </c>
      <c r="C3173" s="20" t="n">
        <v>5236</v>
      </c>
      <c r="D3173" s="41" t="s">
        <v>1589</v>
      </c>
      <c r="E3173" s="32" t="s">
        <v>17</v>
      </c>
      <c r="F3173" s="32" t="n">
        <v>1</v>
      </c>
      <c r="G3173" s="44" t="n">
        <v>137.5</v>
      </c>
      <c r="H3173" s="44" t="n">
        <v>137.5</v>
      </c>
      <c r="I3173" s="14" t="s">
        <v>1578</v>
      </c>
    </row>
    <row r="3174" customFormat="false" ht="31.8" hidden="false" customHeight="true" outlineLevel="0" collapsed="false">
      <c r="A3174" s="20" t="s">
        <v>368</v>
      </c>
      <c r="B3174" s="15" t="s">
        <v>152</v>
      </c>
      <c r="C3174" s="20" t="n">
        <v>5237</v>
      </c>
      <c r="D3174" s="41" t="s">
        <v>1589</v>
      </c>
      <c r="E3174" s="32" t="s">
        <v>17</v>
      </c>
      <c r="F3174" s="32" t="n">
        <v>1</v>
      </c>
      <c r="G3174" s="44" t="n">
        <v>137.5</v>
      </c>
      <c r="H3174" s="44" t="n">
        <v>137.5</v>
      </c>
      <c r="I3174" s="14" t="s">
        <v>1578</v>
      </c>
    </row>
    <row r="3175" customFormat="false" ht="31.8" hidden="false" customHeight="true" outlineLevel="0" collapsed="false">
      <c r="A3175" s="20" t="s">
        <v>368</v>
      </c>
      <c r="B3175" s="15" t="s">
        <v>152</v>
      </c>
      <c r="C3175" s="20" t="n">
        <v>5238</v>
      </c>
      <c r="D3175" s="41" t="s">
        <v>1589</v>
      </c>
      <c r="E3175" s="32" t="s">
        <v>17</v>
      </c>
      <c r="F3175" s="32" t="n">
        <v>1</v>
      </c>
      <c r="G3175" s="44" t="n">
        <v>137.5</v>
      </c>
      <c r="H3175" s="44" t="n">
        <v>137.5</v>
      </c>
      <c r="I3175" s="14" t="s">
        <v>1578</v>
      </c>
    </row>
    <row r="3176" customFormat="false" ht="31.8" hidden="false" customHeight="true" outlineLevel="0" collapsed="false">
      <c r="A3176" s="20" t="s">
        <v>368</v>
      </c>
      <c r="B3176" s="15" t="s">
        <v>152</v>
      </c>
      <c r="C3176" s="20" t="n">
        <v>5239</v>
      </c>
      <c r="D3176" s="41" t="s">
        <v>1590</v>
      </c>
      <c r="E3176" s="32" t="s">
        <v>17</v>
      </c>
      <c r="F3176" s="32" t="n">
        <v>1</v>
      </c>
      <c r="G3176" s="44" t="n">
        <v>125</v>
      </c>
      <c r="H3176" s="44" t="n">
        <v>125</v>
      </c>
      <c r="I3176" s="14" t="s">
        <v>1578</v>
      </c>
    </row>
    <row r="3177" customFormat="false" ht="31.8" hidden="false" customHeight="true" outlineLevel="0" collapsed="false">
      <c r="A3177" s="20" t="s">
        <v>368</v>
      </c>
      <c r="B3177" s="15" t="s">
        <v>152</v>
      </c>
      <c r="C3177" s="20" t="n">
        <v>5240</v>
      </c>
      <c r="D3177" s="41" t="s">
        <v>1590</v>
      </c>
      <c r="E3177" s="32" t="s">
        <v>17</v>
      </c>
      <c r="F3177" s="32" t="n">
        <v>1</v>
      </c>
      <c r="G3177" s="44" t="n">
        <v>125</v>
      </c>
      <c r="H3177" s="44" t="n">
        <v>125</v>
      </c>
      <c r="I3177" s="14" t="s">
        <v>1578</v>
      </c>
    </row>
    <row r="3178" customFormat="false" ht="31.8" hidden="false" customHeight="true" outlineLevel="0" collapsed="false">
      <c r="A3178" s="20" t="s">
        <v>368</v>
      </c>
      <c r="B3178" s="15" t="s">
        <v>152</v>
      </c>
      <c r="C3178" s="20" t="n">
        <v>5241</v>
      </c>
      <c r="D3178" s="41" t="s">
        <v>1590</v>
      </c>
      <c r="E3178" s="32" t="s">
        <v>17</v>
      </c>
      <c r="F3178" s="32" t="n">
        <v>1</v>
      </c>
      <c r="G3178" s="44" t="n">
        <v>125</v>
      </c>
      <c r="H3178" s="44" t="n">
        <v>125</v>
      </c>
      <c r="I3178" s="14" t="s">
        <v>1578</v>
      </c>
    </row>
    <row r="3179" customFormat="false" ht="31.8" hidden="false" customHeight="true" outlineLevel="0" collapsed="false">
      <c r="A3179" s="20" t="s">
        <v>368</v>
      </c>
      <c r="B3179" s="15" t="s">
        <v>152</v>
      </c>
      <c r="C3179" s="20" t="n">
        <v>5242</v>
      </c>
      <c r="D3179" s="41" t="s">
        <v>1590</v>
      </c>
      <c r="E3179" s="32" t="s">
        <v>17</v>
      </c>
      <c r="F3179" s="32" t="n">
        <v>1</v>
      </c>
      <c r="G3179" s="44" t="n">
        <v>125</v>
      </c>
      <c r="H3179" s="44" t="n">
        <v>125</v>
      </c>
      <c r="I3179" s="14" t="s">
        <v>1578</v>
      </c>
    </row>
    <row r="3180" customFormat="false" ht="31.8" hidden="false" customHeight="true" outlineLevel="0" collapsed="false">
      <c r="A3180" s="20" t="s">
        <v>368</v>
      </c>
      <c r="B3180" s="15" t="s">
        <v>152</v>
      </c>
      <c r="C3180" s="20" t="n">
        <v>5243</v>
      </c>
      <c r="D3180" s="41" t="s">
        <v>1590</v>
      </c>
      <c r="E3180" s="32" t="s">
        <v>17</v>
      </c>
      <c r="F3180" s="32" t="n">
        <v>1</v>
      </c>
      <c r="G3180" s="44" t="n">
        <v>125</v>
      </c>
      <c r="H3180" s="44" t="n">
        <v>125</v>
      </c>
      <c r="I3180" s="14" t="s">
        <v>1578</v>
      </c>
    </row>
    <row r="3181" customFormat="false" ht="31.8" hidden="false" customHeight="true" outlineLevel="0" collapsed="false">
      <c r="A3181" s="20" t="s">
        <v>368</v>
      </c>
      <c r="B3181" s="15" t="s">
        <v>152</v>
      </c>
      <c r="C3181" s="20" t="n">
        <v>5244</v>
      </c>
      <c r="D3181" s="41" t="s">
        <v>1590</v>
      </c>
      <c r="E3181" s="32" t="s">
        <v>17</v>
      </c>
      <c r="F3181" s="32" t="n">
        <v>1</v>
      </c>
      <c r="G3181" s="44" t="n">
        <v>125</v>
      </c>
      <c r="H3181" s="44" t="n">
        <v>125</v>
      </c>
      <c r="I3181" s="14" t="s">
        <v>1578</v>
      </c>
    </row>
    <row r="3182" customFormat="false" ht="31.8" hidden="false" customHeight="true" outlineLevel="0" collapsed="false">
      <c r="A3182" s="20" t="s">
        <v>368</v>
      </c>
      <c r="B3182" s="15" t="s">
        <v>152</v>
      </c>
      <c r="C3182" s="20" t="n">
        <v>5245</v>
      </c>
      <c r="D3182" s="41" t="s">
        <v>1591</v>
      </c>
      <c r="E3182" s="32" t="s">
        <v>17</v>
      </c>
      <c r="F3182" s="32" t="n">
        <v>1</v>
      </c>
      <c r="G3182" s="44" t="n">
        <v>125</v>
      </c>
      <c r="H3182" s="44" t="n">
        <v>125</v>
      </c>
      <c r="I3182" s="14" t="s">
        <v>1578</v>
      </c>
    </row>
    <row r="3183" customFormat="false" ht="31.8" hidden="false" customHeight="true" outlineLevel="0" collapsed="false">
      <c r="A3183" s="20" t="s">
        <v>368</v>
      </c>
      <c r="B3183" s="15" t="s">
        <v>152</v>
      </c>
      <c r="C3183" s="20" t="n">
        <v>5246</v>
      </c>
      <c r="D3183" s="41" t="s">
        <v>1591</v>
      </c>
      <c r="E3183" s="32" t="s">
        <v>17</v>
      </c>
      <c r="F3183" s="32" t="n">
        <v>1</v>
      </c>
      <c r="G3183" s="44" t="n">
        <v>125</v>
      </c>
      <c r="H3183" s="44" t="n">
        <v>125</v>
      </c>
      <c r="I3183" s="14" t="s">
        <v>1578</v>
      </c>
    </row>
    <row r="3184" customFormat="false" ht="31.8" hidden="false" customHeight="true" outlineLevel="0" collapsed="false">
      <c r="A3184" s="20" t="s">
        <v>368</v>
      </c>
      <c r="B3184" s="15" t="s">
        <v>152</v>
      </c>
      <c r="C3184" s="20" t="n">
        <v>5247</v>
      </c>
      <c r="D3184" s="41" t="s">
        <v>1591</v>
      </c>
      <c r="E3184" s="32" t="s">
        <v>17</v>
      </c>
      <c r="F3184" s="32" t="n">
        <v>1</v>
      </c>
      <c r="G3184" s="44" t="n">
        <v>125</v>
      </c>
      <c r="H3184" s="44" t="n">
        <v>125</v>
      </c>
      <c r="I3184" s="14" t="s">
        <v>1578</v>
      </c>
    </row>
    <row r="3185" customFormat="false" ht="31.8" hidden="false" customHeight="true" outlineLevel="0" collapsed="false">
      <c r="A3185" s="20" t="s">
        <v>368</v>
      </c>
      <c r="B3185" s="15" t="s">
        <v>152</v>
      </c>
      <c r="C3185" s="20" t="n">
        <v>5248</v>
      </c>
      <c r="D3185" s="41" t="s">
        <v>1591</v>
      </c>
      <c r="E3185" s="32" t="s">
        <v>17</v>
      </c>
      <c r="F3185" s="32" t="n">
        <v>1</v>
      </c>
      <c r="G3185" s="44" t="n">
        <v>125</v>
      </c>
      <c r="H3185" s="44" t="n">
        <v>125</v>
      </c>
      <c r="I3185" s="14" t="s">
        <v>1578</v>
      </c>
    </row>
    <row r="3186" customFormat="false" ht="31.8" hidden="false" customHeight="true" outlineLevel="0" collapsed="false">
      <c r="A3186" s="20" t="s">
        <v>368</v>
      </c>
      <c r="B3186" s="15" t="s">
        <v>152</v>
      </c>
      <c r="C3186" s="20" t="n">
        <v>5249</v>
      </c>
      <c r="D3186" s="41" t="s">
        <v>1591</v>
      </c>
      <c r="E3186" s="32" t="s">
        <v>17</v>
      </c>
      <c r="F3186" s="32" t="n">
        <v>1</v>
      </c>
      <c r="G3186" s="44" t="n">
        <v>125</v>
      </c>
      <c r="H3186" s="44" t="n">
        <v>125</v>
      </c>
      <c r="I3186" s="14" t="s">
        <v>1578</v>
      </c>
    </row>
    <row r="3187" customFormat="false" ht="31.8" hidden="false" customHeight="true" outlineLevel="0" collapsed="false">
      <c r="A3187" s="20" t="s">
        <v>368</v>
      </c>
      <c r="B3187" s="15" t="s">
        <v>152</v>
      </c>
      <c r="C3187" s="20" t="n">
        <v>5250</v>
      </c>
      <c r="D3187" s="41" t="s">
        <v>1591</v>
      </c>
      <c r="E3187" s="32" t="s">
        <v>17</v>
      </c>
      <c r="F3187" s="32" t="n">
        <v>1</v>
      </c>
      <c r="G3187" s="44" t="n">
        <v>125</v>
      </c>
      <c r="H3187" s="44" t="n">
        <v>125</v>
      </c>
      <c r="I3187" s="14" t="s">
        <v>1578</v>
      </c>
    </row>
    <row r="3188" customFormat="false" ht="31.8" hidden="false" customHeight="true" outlineLevel="0" collapsed="false">
      <c r="A3188" s="20" t="s">
        <v>368</v>
      </c>
      <c r="B3188" s="15" t="s">
        <v>152</v>
      </c>
      <c r="C3188" s="20" t="n">
        <v>5251</v>
      </c>
      <c r="D3188" s="41" t="s">
        <v>1592</v>
      </c>
      <c r="E3188" s="32" t="s">
        <v>17</v>
      </c>
      <c r="F3188" s="32" t="n">
        <v>1</v>
      </c>
      <c r="G3188" s="44" t="n">
        <v>150</v>
      </c>
      <c r="H3188" s="44" t="n">
        <v>150</v>
      </c>
      <c r="I3188" s="14" t="s">
        <v>1578</v>
      </c>
    </row>
    <row r="3189" customFormat="false" ht="31.8" hidden="false" customHeight="true" outlineLevel="0" collapsed="false">
      <c r="A3189" s="20" t="s">
        <v>368</v>
      </c>
      <c r="B3189" s="15" t="s">
        <v>152</v>
      </c>
      <c r="C3189" s="20" t="n">
        <v>5252</v>
      </c>
      <c r="D3189" s="41" t="s">
        <v>1593</v>
      </c>
      <c r="E3189" s="32" t="s">
        <v>17</v>
      </c>
      <c r="F3189" s="32" t="n">
        <v>1</v>
      </c>
      <c r="G3189" s="44" t="n">
        <v>132</v>
      </c>
      <c r="H3189" s="44" t="n">
        <v>132</v>
      </c>
      <c r="I3189" s="14" t="s">
        <v>1578</v>
      </c>
    </row>
    <row r="3190" customFormat="false" ht="31.8" hidden="false" customHeight="true" outlineLevel="0" collapsed="false">
      <c r="A3190" s="20" t="s">
        <v>368</v>
      </c>
      <c r="B3190" s="15" t="s">
        <v>152</v>
      </c>
      <c r="C3190" s="20" t="n">
        <v>5253</v>
      </c>
      <c r="D3190" s="41" t="s">
        <v>1593</v>
      </c>
      <c r="E3190" s="32" t="s">
        <v>17</v>
      </c>
      <c r="F3190" s="32" t="n">
        <v>1</v>
      </c>
      <c r="G3190" s="44" t="n">
        <v>132</v>
      </c>
      <c r="H3190" s="44" t="n">
        <v>132</v>
      </c>
      <c r="I3190" s="14" t="s">
        <v>1578</v>
      </c>
    </row>
    <row r="3191" customFormat="false" ht="31.8" hidden="false" customHeight="true" outlineLevel="0" collapsed="false">
      <c r="A3191" s="20" t="s">
        <v>368</v>
      </c>
      <c r="B3191" s="15" t="s">
        <v>152</v>
      </c>
      <c r="C3191" s="20" t="n">
        <v>5254</v>
      </c>
      <c r="D3191" s="41" t="s">
        <v>1593</v>
      </c>
      <c r="E3191" s="32" t="s">
        <v>17</v>
      </c>
      <c r="F3191" s="32" t="n">
        <v>1</v>
      </c>
      <c r="G3191" s="44" t="n">
        <v>132</v>
      </c>
      <c r="H3191" s="44" t="n">
        <v>132</v>
      </c>
      <c r="I3191" s="14" t="s">
        <v>1578</v>
      </c>
    </row>
    <row r="3192" customFormat="false" ht="31.8" hidden="false" customHeight="true" outlineLevel="0" collapsed="false">
      <c r="A3192" s="20" t="s">
        <v>368</v>
      </c>
      <c r="B3192" s="15" t="s">
        <v>152</v>
      </c>
      <c r="C3192" s="20" t="n">
        <v>5255</v>
      </c>
      <c r="D3192" s="41" t="s">
        <v>1593</v>
      </c>
      <c r="E3192" s="32" t="s">
        <v>17</v>
      </c>
      <c r="F3192" s="32" t="n">
        <v>1</v>
      </c>
      <c r="G3192" s="44" t="n">
        <v>132</v>
      </c>
      <c r="H3192" s="44" t="n">
        <v>132</v>
      </c>
      <c r="I3192" s="14" t="s">
        <v>1578</v>
      </c>
    </row>
    <row r="3193" customFormat="false" ht="31.8" hidden="false" customHeight="true" outlineLevel="0" collapsed="false">
      <c r="A3193" s="20" t="s">
        <v>368</v>
      </c>
      <c r="B3193" s="15" t="s">
        <v>152</v>
      </c>
      <c r="C3193" s="20" t="n">
        <v>5256</v>
      </c>
      <c r="D3193" s="41" t="s">
        <v>1593</v>
      </c>
      <c r="E3193" s="32" t="s">
        <v>17</v>
      </c>
      <c r="F3193" s="32" t="n">
        <v>1</v>
      </c>
      <c r="G3193" s="44" t="n">
        <v>132</v>
      </c>
      <c r="H3193" s="44" t="n">
        <v>132</v>
      </c>
      <c r="I3193" s="14" t="s">
        <v>1578</v>
      </c>
    </row>
    <row r="3194" customFormat="false" ht="31.8" hidden="false" customHeight="true" outlineLevel="0" collapsed="false">
      <c r="A3194" s="20" t="s">
        <v>368</v>
      </c>
      <c r="B3194" s="15" t="s">
        <v>152</v>
      </c>
      <c r="C3194" s="20" t="n">
        <v>5257</v>
      </c>
      <c r="D3194" s="41" t="s">
        <v>1593</v>
      </c>
      <c r="E3194" s="32" t="s">
        <v>17</v>
      </c>
      <c r="F3194" s="32" t="n">
        <v>1</v>
      </c>
      <c r="G3194" s="44" t="n">
        <v>132</v>
      </c>
      <c r="H3194" s="44" t="n">
        <v>132</v>
      </c>
      <c r="I3194" s="14" t="s">
        <v>1578</v>
      </c>
    </row>
    <row r="3195" customFormat="false" ht="31.8" hidden="false" customHeight="true" outlineLevel="0" collapsed="false">
      <c r="A3195" s="20" t="s">
        <v>368</v>
      </c>
      <c r="B3195" s="15" t="s">
        <v>152</v>
      </c>
      <c r="C3195" s="20" t="n">
        <v>5258</v>
      </c>
      <c r="D3195" s="41" t="s">
        <v>1594</v>
      </c>
      <c r="E3195" s="32" t="s">
        <v>17</v>
      </c>
      <c r="F3195" s="32" t="n">
        <v>1</v>
      </c>
      <c r="G3195" s="44" t="n">
        <v>101</v>
      </c>
      <c r="H3195" s="44" t="n">
        <v>101</v>
      </c>
      <c r="I3195" s="14" t="s">
        <v>1578</v>
      </c>
    </row>
    <row r="3196" customFormat="false" ht="31.8" hidden="false" customHeight="true" outlineLevel="0" collapsed="false">
      <c r="A3196" s="20" t="s">
        <v>368</v>
      </c>
      <c r="B3196" s="15" t="s">
        <v>152</v>
      </c>
      <c r="C3196" s="20" t="n">
        <v>5259</v>
      </c>
      <c r="D3196" s="41" t="s">
        <v>1594</v>
      </c>
      <c r="E3196" s="32" t="s">
        <v>17</v>
      </c>
      <c r="F3196" s="32" t="n">
        <v>1</v>
      </c>
      <c r="G3196" s="44" t="n">
        <v>101</v>
      </c>
      <c r="H3196" s="44" t="n">
        <v>101</v>
      </c>
      <c r="I3196" s="14" t="s">
        <v>1578</v>
      </c>
    </row>
    <row r="3197" customFormat="false" ht="31.8" hidden="false" customHeight="true" outlineLevel="0" collapsed="false">
      <c r="A3197" s="20" t="s">
        <v>368</v>
      </c>
      <c r="B3197" s="15" t="s">
        <v>152</v>
      </c>
      <c r="C3197" s="20" t="n">
        <v>5260</v>
      </c>
      <c r="D3197" s="41" t="s">
        <v>1594</v>
      </c>
      <c r="E3197" s="32" t="s">
        <v>17</v>
      </c>
      <c r="F3197" s="32" t="n">
        <v>1</v>
      </c>
      <c r="G3197" s="44" t="n">
        <v>101</v>
      </c>
      <c r="H3197" s="44" t="n">
        <v>101</v>
      </c>
      <c r="I3197" s="14" t="s">
        <v>1578</v>
      </c>
    </row>
    <row r="3198" customFormat="false" ht="31.8" hidden="false" customHeight="true" outlineLevel="0" collapsed="false">
      <c r="A3198" s="20" t="s">
        <v>368</v>
      </c>
      <c r="B3198" s="15" t="s">
        <v>152</v>
      </c>
      <c r="C3198" s="20" t="n">
        <v>5261</v>
      </c>
      <c r="D3198" s="41" t="s">
        <v>1594</v>
      </c>
      <c r="E3198" s="32" t="s">
        <v>17</v>
      </c>
      <c r="F3198" s="32" t="n">
        <v>1</v>
      </c>
      <c r="G3198" s="44" t="n">
        <v>101</v>
      </c>
      <c r="H3198" s="44" t="n">
        <v>101</v>
      </c>
      <c r="I3198" s="14" t="s">
        <v>1578</v>
      </c>
    </row>
    <row r="3199" customFormat="false" ht="31.8" hidden="false" customHeight="true" outlineLevel="0" collapsed="false">
      <c r="A3199" s="20" t="s">
        <v>368</v>
      </c>
      <c r="B3199" s="15" t="s">
        <v>152</v>
      </c>
      <c r="C3199" s="20" t="n">
        <v>5262</v>
      </c>
      <c r="D3199" s="41" t="s">
        <v>1594</v>
      </c>
      <c r="E3199" s="32" t="s">
        <v>17</v>
      </c>
      <c r="F3199" s="32" t="n">
        <v>1</v>
      </c>
      <c r="G3199" s="44" t="n">
        <v>101</v>
      </c>
      <c r="H3199" s="44" t="n">
        <v>101</v>
      </c>
      <c r="I3199" s="14" t="s">
        <v>1578</v>
      </c>
    </row>
    <row r="3200" customFormat="false" ht="31.8" hidden="false" customHeight="true" outlineLevel="0" collapsed="false">
      <c r="A3200" s="20" t="s">
        <v>368</v>
      </c>
      <c r="B3200" s="15" t="s">
        <v>152</v>
      </c>
      <c r="C3200" s="20" t="n">
        <v>5263</v>
      </c>
      <c r="D3200" s="41" t="s">
        <v>1594</v>
      </c>
      <c r="E3200" s="32" t="s">
        <v>17</v>
      </c>
      <c r="F3200" s="32" t="n">
        <v>1</v>
      </c>
      <c r="G3200" s="44" t="n">
        <v>101</v>
      </c>
      <c r="H3200" s="44" t="n">
        <v>101</v>
      </c>
      <c r="I3200" s="14" t="s">
        <v>1578</v>
      </c>
    </row>
    <row r="3201" customFormat="false" ht="31.8" hidden="false" customHeight="true" outlineLevel="0" collapsed="false">
      <c r="A3201" s="20" t="s">
        <v>368</v>
      </c>
      <c r="B3201" s="15" t="s">
        <v>152</v>
      </c>
      <c r="C3201" s="20" t="n">
        <v>5264</v>
      </c>
      <c r="D3201" s="41" t="s">
        <v>1595</v>
      </c>
      <c r="E3201" s="32" t="s">
        <v>17</v>
      </c>
      <c r="F3201" s="32" t="n">
        <v>1</v>
      </c>
      <c r="G3201" s="44" t="n">
        <v>50.9</v>
      </c>
      <c r="H3201" s="44" t="n">
        <v>50.9</v>
      </c>
      <c r="I3201" s="14" t="s">
        <v>1578</v>
      </c>
    </row>
    <row r="3202" customFormat="false" ht="31.8" hidden="false" customHeight="true" outlineLevel="0" collapsed="false">
      <c r="A3202" s="20" t="s">
        <v>368</v>
      </c>
      <c r="B3202" s="15" t="s">
        <v>152</v>
      </c>
      <c r="C3202" s="20" t="n">
        <v>5265</v>
      </c>
      <c r="D3202" s="41" t="s">
        <v>1595</v>
      </c>
      <c r="E3202" s="32" t="s">
        <v>17</v>
      </c>
      <c r="F3202" s="32" t="n">
        <v>1</v>
      </c>
      <c r="G3202" s="44" t="n">
        <v>50.9</v>
      </c>
      <c r="H3202" s="44" t="n">
        <v>50.9</v>
      </c>
      <c r="I3202" s="14" t="s">
        <v>1578</v>
      </c>
    </row>
    <row r="3203" customFormat="false" ht="31.8" hidden="false" customHeight="true" outlineLevel="0" collapsed="false">
      <c r="A3203" s="20" t="s">
        <v>368</v>
      </c>
      <c r="B3203" s="15" t="s">
        <v>152</v>
      </c>
      <c r="C3203" s="20" t="n">
        <v>5266</v>
      </c>
      <c r="D3203" s="41" t="s">
        <v>1595</v>
      </c>
      <c r="E3203" s="32" t="s">
        <v>17</v>
      </c>
      <c r="F3203" s="32" t="n">
        <v>1</v>
      </c>
      <c r="G3203" s="44" t="n">
        <v>50.9</v>
      </c>
      <c r="H3203" s="44" t="n">
        <v>50.9</v>
      </c>
      <c r="I3203" s="14" t="s">
        <v>1578</v>
      </c>
    </row>
    <row r="3204" customFormat="false" ht="31.8" hidden="false" customHeight="true" outlineLevel="0" collapsed="false">
      <c r="A3204" s="20" t="s">
        <v>368</v>
      </c>
      <c r="B3204" s="15" t="s">
        <v>152</v>
      </c>
      <c r="C3204" s="20" t="n">
        <v>5267</v>
      </c>
      <c r="D3204" s="41" t="s">
        <v>1595</v>
      </c>
      <c r="E3204" s="32" t="s">
        <v>17</v>
      </c>
      <c r="F3204" s="32" t="n">
        <v>1</v>
      </c>
      <c r="G3204" s="44" t="n">
        <v>50.9</v>
      </c>
      <c r="H3204" s="44" t="n">
        <v>50.9</v>
      </c>
      <c r="I3204" s="14" t="s">
        <v>1578</v>
      </c>
    </row>
    <row r="3205" customFormat="false" ht="31.8" hidden="false" customHeight="true" outlineLevel="0" collapsed="false">
      <c r="A3205" s="20" t="s">
        <v>368</v>
      </c>
      <c r="B3205" s="15" t="s">
        <v>152</v>
      </c>
      <c r="C3205" s="20" t="n">
        <v>5268</v>
      </c>
      <c r="D3205" s="41" t="s">
        <v>1595</v>
      </c>
      <c r="E3205" s="32" t="s">
        <v>17</v>
      </c>
      <c r="F3205" s="32" t="n">
        <v>1</v>
      </c>
      <c r="G3205" s="44" t="n">
        <v>50.9</v>
      </c>
      <c r="H3205" s="44" t="n">
        <v>50.9</v>
      </c>
      <c r="I3205" s="14" t="s">
        <v>1578</v>
      </c>
    </row>
    <row r="3206" customFormat="false" ht="31.8" hidden="false" customHeight="true" outlineLevel="0" collapsed="false">
      <c r="A3206" s="20" t="s">
        <v>368</v>
      </c>
      <c r="B3206" s="15" t="s">
        <v>152</v>
      </c>
      <c r="C3206" s="20" t="n">
        <v>5269</v>
      </c>
      <c r="D3206" s="41" t="s">
        <v>1595</v>
      </c>
      <c r="E3206" s="32" t="s">
        <v>17</v>
      </c>
      <c r="F3206" s="32" t="n">
        <v>1</v>
      </c>
      <c r="G3206" s="44" t="n">
        <v>50.9</v>
      </c>
      <c r="H3206" s="44" t="n">
        <v>50.9</v>
      </c>
      <c r="I3206" s="14" t="s">
        <v>1578</v>
      </c>
    </row>
    <row r="3207" customFormat="false" ht="31.8" hidden="false" customHeight="true" outlineLevel="0" collapsed="false">
      <c r="A3207" s="20" t="s">
        <v>368</v>
      </c>
      <c r="B3207" s="15" t="s">
        <v>152</v>
      </c>
      <c r="C3207" s="20" t="n">
        <v>5270</v>
      </c>
      <c r="D3207" s="41" t="s">
        <v>1596</v>
      </c>
      <c r="E3207" s="32" t="s">
        <v>17</v>
      </c>
      <c r="F3207" s="32" t="n">
        <v>1</v>
      </c>
      <c r="G3207" s="44" t="n">
        <v>159.9</v>
      </c>
      <c r="H3207" s="44" t="n">
        <v>159.9</v>
      </c>
      <c r="I3207" s="14" t="s">
        <v>1578</v>
      </c>
    </row>
    <row r="3208" customFormat="false" ht="31.8" hidden="false" customHeight="true" outlineLevel="0" collapsed="false">
      <c r="A3208" s="20" t="s">
        <v>368</v>
      </c>
      <c r="B3208" s="15" t="s">
        <v>152</v>
      </c>
      <c r="C3208" s="20" t="n">
        <v>5271</v>
      </c>
      <c r="D3208" s="41" t="s">
        <v>1596</v>
      </c>
      <c r="E3208" s="32" t="s">
        <v>17</v>
      </c>
      <c r="F3208" s="32" t="n">
        <v>1</v>
      </c>
      <c r="G3208" s="44" t="n">
        <v>159.9</v>
      </c>
      <c r="H3208" s="44" t="n">
        <v>159.9</v>
      </c>
      <c r="I3208" s="14" t="s">
        <v>1578</v>
      </c>
    </row>
    <row r="3209" customFormat="false" ht="31.8" hidden="false" customHeight="true" outlineLevel="0" collapsed="false">
      <c r="A3209" s="20" t="s">
        <v>368</v>
      </c>
      <c r="B3209" s="15" t="s">
        <v>152</v>
      </c>
      <c r="C3209" s="20" t="n">
        <v>5272</v>
      </c>
      <c r="D3209" s="41" t="s">
        <v>1596</v>
      </c>
      <c r="E3209" s="32" t="s">
        <v>17</v>
      </c>
      <c r="F3209" s="32" t="n">
        <v>1</v>
      </c>
      <c r="G3209" s="44" t="n">
        <v>159.9</v>
      </c>
      <c r="H3209" s="44" t="n">
        <v>159.9</v>
      </c>
      <c r="I3209" s="14" t="s">
        <v>1578</v>
      </c>
    </row>
    <row r="3210" customFormat="false" ht="31.8" hidden="false" customHeight="true" outlineLevel="0" collapsed="false">
      <c r="A3210" s="20" t="s">
        <v>368</v>
      </c>
      <c r="B3210" s="15" t="s">
        <v>152</v>
      </c>
      <c r="C3210" s="20" t="n">
        <v>5273</v>
      </c>
      <c r="D3210" s="41" t="s">
        <v>1596</v>
      </c>
      <c r="E3210" s="32" t="s">
        <v>17</v>
      </c>
      <c r="F3210" s="32" t="n">
        <v>1</v>
      </c>
      <c r="G3210" s="44" t="n">
        <v>159.9</v>
      </c>
      <c r="H3210" s="44" t="n">
        <v>159.9</v>
      </c>
      <c r="I3210" s="14" t="s">
        <v>1578</v>
      </c>
    </row>
    <row r="3211" customFormat="false" ht="31.8" hidden="false" customHeight="true" outlineLevel="0" collapsed="false">
      <c r="A3211" s="20" t="s">
        <v>368</v>
      </c>
      <c r="B3211" s="15" t="s">
        <v>152</v>
      </c>
      <c r="C3211" s="20" t="n">
        <v>5274</v>
      </c>
      <c r="D3211" s="41" t="s">
        <v>1597</v>
      </c>
      <c r="E3211" s="32" t="s">
        <v>17</v>
      </c>
      <c r="F3211" s="32" t="n">
        <v>1</v>
      </c>
      <c r="G3211" s="44" t="n">
        <v>175</v>
      </c>
      <c r="H3211" s="44" t="n">
        <v>175</v>
      </c>
      <c r="I3211" s="14" t="s">
        <v>1578</v>
      </c>
    </row>
    <row r="3212" customFormat="false" ht="31.8" hidden="false" customHeight="true" outlineLevel="0" collapsed="false">
      <c r="A3212" s="20" t="s">
        <v>368</v>
      </c>
      <c r="B3212" s="15" t="s">
        <v>152</v>
      </c>
      <c r="C3212" s="20" t="n">
        <v>5275</v>
      </c>
      <c r="D3212" s="41" t="s">
        <v>1597</v>
      </c>
      <c r="E3212" s="32" t="s">
        <v>17</v>
      </c>
      <c r="F3212" s="32" t="n">
        <v>1</v>
      </c>
      <c r="G3212" s="44" t="n">
        <v>175</v>
      </c>
      <c r="H3212" s="44" t="n">
        <v>175</v>
      </c>
      <c r="I3212" s="14" t="s">
        <v>1578</v>
      </c>
    </row>
    <row r="3213" customFormat="false" ht="31.8" hidden="false" customHeight="true" outlineLevel="0" collapsed="false">
      <c r="A3213" s="20" t="s">
        <v>368</v>
      </c>
      <c r="B3213" s="15" t="s">
        <v>152</v>
      </c>
      <c r="C3213" s="20" t="n">
        <v>5276</v>
      </c>
      <c r="D3213" s="41" t="s">
        <v>1597</v>
      </c>
      <c r="E3213" s="32" t="s">
        <v>17</v>
      </c>
      <c r="F3213" s="32" t="n">
        <v>1</v>
      </c>
      <c r="G3213" s="44" t="n">
        <v>175</v>
      </c>
      <c r="H3213" s="44" t="n">
        <v>175</v>
      </c>
      <c r="I3213" s="14" t="s">
        <v>1578</v>
      </c>
    </row>
    <row r="3214" customFormat="false" ht="31.8" hidden="false" customHeight="true" outlineLevel="0" collapsed="false">
      <c r="A3214" s="20" t="s">
        <v>368</v>
      </c>
      <c r="B3214" s="15" t="s">
        <v>152</v>
      </c>
      <c r="C3214" s="20" t="n">
        <v>5277</v>
      </c>
      <c r="D3214" s="41" t="s">
        <v>1597</v>
      </c>
      <c r="E3214" s="32" t="s">
        <v>17</v>
      </c>
      <c r="F3214" s="32" t="n">
        <v>1</v>
      </c>
      <c r="G3214" s="44" t="n">
        <v>175</v>
      </c>
      <c r="H3214" s="44" t="n">
        <v>175</v>
      </c>
      <c r="I3214" s="14" t="s">
        <v>1578</v>
      </c>
    </row>
    <row r="3215" customFormat="false" ht="31.8" hidden="false" customHeight="true" outlineLevel="0" collapsed="false">
      <c r="A3215" s="20" t="s">
        <v>368</v>
      </c>
      <c r="B3215" s="15" t="s">
        <v>152</v>
      </c>
      <c r="C3215" s="20" t="n">
        <v>5278</v>
      </c>
      <c r="D3215" s="41" t="s">
        <v>1597</v>
      </c>
      <c r="E3215" s="32" t="s">
        <v>17</v>
      </c>
      <c r="F3215" s="32" t="n">
        <v>1</v>
      </c>
      <c r="G3215" s="44" t="n">
        <v>175</v>
      </c>
      <c r="H3215" s="44" t="n">
        <v>175</v>
      </c>
      <c r="I3215" s="14" t="s">
        <v>1578</v>
      </c>
    </row>
    <row r="3216" customFormat="false" ht="31.8" hidden="false" customHeight="true" outlineLevel="0" collapsed="false">
      <c r="A3216" s="20" t="s">
        <v>368</v>
      </c>
      <c r="B3216" s="15" t="s">
        <v>152</v>
      </c>
      <c r="C3216" s="20" t="n">
        <v>5279</v>
      </c>
      <c r="D3216" s="41" t="s">
        <v>1597</v>
      </c>
      <c r="E3216" s="32" t="s">
        <v>17</v>
      </c>
      <c r="F3216" s="32" t="n">
        <v>1</v>
      </c>
      <c r="G3216" s="44" t="n">
        <v>175</v>
      </c>
      <c r="H3216" s="44" t="n">
        <v>175</v>
      </c>
      <c r="I3216" s="14" t="s">
        <v>1578</v>
      </c>
    </row>
    <row r="3217" customFormat="false" ht="31.8" hidden="false" customHeight="true" outlineLevel="0" collapsed="false">
      <c r="A3217" s="20" t="s">
        <v>368</v>
      </c>
      <c r="B3217" s="15" t="s">
        <v>152</v>
      </c>
      <c r="C3217" s="20" t="n">
        <v>5280</v>
      </c>
      <c r="D3217" s="41" t="s">
        <v>1598</v>
      </c>
      <c r="E3217" s="32" t="s">
        <v>17</v>
      </c>
      <c r="F3217" s="32" t="n">
        <v>1</v>
      </c>
      <c r="G3217" s="44" t="n">
        <v>81.6</v>
      </c>
      <c r="H3217" s="44" t="n">
        <v>81.6</v>
      </c>
      <c r="I3217" s="14" t="s">
        <v>1578</v>
      </c>
    </row>
    <row r="3218" customFormat="false" ht="31.8" hidden="false" customHeight="true" outlineLevel="0" collapsed="false">
      <c r="A3218" s="20" t="s">
        <v>368</v>
      </c>
      <c r="B3218" s="15" t="s">
        <v>152</v>
      </c>
      <c r="C3218" s="20" t="n">
        <v>5281</v>
      </c>
      <c r="D3218" s="41" t="s">
        <v>1598</v>
      </c>
      <c r="E3218" s="32" t="s">
        <v>17</v>
      </c>
      <c r="F3218" s="32" t="n">
        <v>1</v>
      </c>
      <c r="G3218" s="44" t="n">
        <v>81.6</v>
      </c>
      <c r="H3218" s="44" t="n">
        <v>81.6</v>
      </c>
      <c r="I3218" s="14" t="s">
        <v>1578</v>
      </c>
    </row>
    <row r="3219" customFormat="false" ht="31.8" hidden="false" customHeight="true" outlineLevel="0" collapsed="false">
      <c r="A3219" s="20" t="s">
        <v>368</v>
      </c>
      <c r="B3219" s="15" t="s">
        <v>152</v>
      </c>
      <c r="C3219" s="20" t="n">
        <v>5282</v>
      </c>
      <c r="D3219" s="41" t="s">
        <v>1598</v>
      </c>
      <c r="E3219" s="32" t="s">
        <v>17</v>
      </c>
      <c r="F3219" s="32" t="n">
        <v>1</v>
      </c>
      <c r="G3219" s="44" t="n">
        <v>81.6</v>
      </c>
      <c r="H3219" s="44" t="n">
        <v>81.6</v>
      </c>
      <c r="I3219" s="14" t="s">
        <v>1578</v>
      </c>
    </row>
    <row r="3220" customFormat="false" ht="31.8" hidden="false" customHeight="true" outlineLevel="0" collapsed="false">
      <c r="A3220" s="20" t="s">
        <v>368</v>
      </c>
      <c r="B3220" s="15" t="s">
        <v>152</v>
      </c>
      <c r="C3220" s="20" t="n">
        <v>5283</v>
      </c>
      <c r="D3220" s="41" t="s">
        <v>1598</v>
      </c>
      <c r="E3220" s="32" t="s">
        <v>17</v>
      </c>
      <c r="F3220" s="32" t="n">
        <v>1</v>
      </c>
      <c r="G3220" s="44" t="n">
        <v>81.6</v>
      </c>
      <c r="H3220" s="44" t="n">
        <v>81.6</v>
      </c>
      <c r="I3220" s="14" t="s">
        <v>1578</v>
      </c>
    </row>
    <row r="3221" customFormat="false" ht="31.8" hidden="false" customHeight="true" outlineLevel="0" collapsed="false">
      <c r="A3221" s="20" t="s">
        <v>368</v>
      </c>
      <c r="B3221" s="15" t="s">
        <v>152</v>
      </c>
      <c r="C3221" s="20" t="n">
        <v>5284</v>
      </c>
      <c r="D3221" s="41" t="s">
        <v>1599</v>
      </c>
      <c r="E3221" s="32" t="s">
        <v>17</v>
      </c>
      <c r="F3221" s="32" t="n">
        <v>1</v>
      </c>
      <c r="G3221" s="44" t="n">
        <v>169.5</v>
      </c>
      <c r="H3221" s="44" t="n">
        <v>169.5</v>
      </c>
      <c r="I3221" s="14" t="s">
        <v>1578</v>
      </c>
    </row>
    <row r="3222" customFormat="false" ht="31.8" hidden="false" customHeight="true" outlineLevel="0" collapsed="false">
      <c r="A3222" s="20" t="s">
        <v>368</v>
      </c>
      <c r="B3222" s="15" t="s">
        <v>152</v>
      </c>
      <c r="C3222" s="20" t="n">
        <v>5285</v>
      </c>
      <c r="D3222" s="41" t="s">
        <v>1599</v>
      </c>
      <c r="E3222" s="32" t="s">
        <v>17</v>
      </c>
      <c r="F3222" s="32" t="n">
        <v>1</v>
      </c>
      <c r="G3222" s="44" t="n">
        <v>169.5</v>
      </c>
      <c r="H3222" s="44" t="n">
        <v>169.5</v>
      </c>
      <c r="I3222" s="14" t="s">
        <v>1578</v>
      </c>
    </row>
    <row r="3223" customFormat="false" ht="31.8" hidden="false" customHeight="true" outlineLevel="0" collapsed="false">
      <c r="A3223" s="20" t="s">
        <v>368</v>
      </c>
      <c r="B3223" s="15" t="s">
        <v>152</v>
      </c>
      <c r="C3223" s="20" t="n">
        <v>5286</v>
      </c>
      <c r="D3223" s="41" t="s">
        <v>1599</v>
      </c>
      <c r="E3223" s="32" t="s">
        <v>17</v>
      </c>
      <c r="F3223" s="32" t="n">
        <v>1</v>
      </c>
      <c r="G3223" s="44" t="n">
        <v>169.5</v>
      </c>
      <c r="H3223" s="44" t="n">
        <v>169.5</v>
      </c>
      <c r="I3223" s="14" t="s">
        <v>1578</v>
      </c>
    </row>
    <row r="3224" customFormat="false" ht="31.8" hidden="false" customHeight="true" outlineLevel="0" collapsed="false">
      <c r="A3224" s="20" t="s">
        <v>368</v>
      </c>
      <c r="B3224" s="15" t="s">
        <v>152</v>
      </c>
      <c r="C3224" s="20" t="n">
        <v>5287</v>
      </c>
      <c r="D3224" s="41" t="s">
        <v>1599</v>
      </c>
      <c r="E3224" s="32" t="s">
        <v>17</v>
      </c>
      <c r="F3224" s="32" t="n">
        <v>1</v>
      </c>
      <c r="G3224" s="44" t="n">
        <v>169.5</v>
      </c>
      <c r="H3224" s="44" t="n">
        <v>169.5</v>
      </c>
      <c r="I3224" s="14" t="s">
        <v>1578</v>
      </c>
    </row>
    <row r="3225" customFormat="false" ht="31.8" hidden="false" customHeight="true" outlineLevel="0" collapsed="false">
      <c r="A3225" s="20" t="s">
        <v>368</v>
      </c>
      <c r="B3225" s="15" t="s">
        <v>152</v>
      </c>
      <c r="C3225" s="20" t="n">
        <v>5288</v>
      </c>
      <c r="D3225" s="41" t="s">
        <v>1599</v>
      </c>
      <c r="E3225" s="32" t="s">
        <v>17</v>
      </c>
      <c r="F3225" s="32" t="n">
        <v>1</v>
      </c>
      <c r="G3225" s="44" t="n">
        <v>169.5</v>
      </c>
      <c r="H3225" s="44" t="n">
        <v>169.5</v>
      </c>
      <c r="I3225" s="14" t="s">
        <v>1578</v>
      </c>
    </row>
    <row r="3226" customFormat="false" ht="31.8" hidden="false" customHeight="true" outlineLevel="0" collapsed="false">
      <c r="A3226" s="20" t="s">
        <v>368</v>
      </c>
      <c r="B3226" s="15" t="s">
        <v>152</v>
      </c>
      <c r="C3226" s="20" t="n">
        <v>5289</v>
      </c>
      <c r="D3226" s="41" t="s">
        <v>1599</v>
      </c>
      <c r="E3226" s="32" t="s">
        <v>17</v>
      </c>
      <c r="F3226" s="32" t="n">
        <v>1</v>
      </c>
      <c r="G3226" s="44" t="n">
        <v>169.5</v>
      </c>
      <c r="H3226" s="44" t="n">
        <v>169.5</v>
      </c>
      <c r="I3226" s="14" t="s">
        <v>1578</v>
      </c>
    </row>
    <row r="3227" customFormat="false" ht="31.8" hidden="false" customHeight="true" outlineLevel="0" collapsed="false">
      <c r="A3227" s="20" t="s">
        <v>368</v>
      </c>
      <c r="B3227" s="15" t="s">
        <v>152</v>
      </c>
      <c r="C3227" s="20" t="n">
        <v>5290</v>
      </c>
      <c r="D3227" s="41" t="s">
        <v>1600</v>
      </c>
      <c r="E3227" s="32" t="s">
        <v>17</v>
      </c>
      <c r="F3227" s="32" t="n">
        <v>1</v>
      </c>
      <c r="G3227" s="44" t="n">
        <v>169.5</v>
      </c>
      <c r="H3227" s="44" t="n">
        <v>169.5</v>
      </c>
      <c r="I3227" s="14" t="s">
        <v>1578</v>
      </c>
    </row>
    <row r="3228" customFormat="false" ht="31.8" hidden="false" customHeight="true" outlineLevel="0" collapsed="false">
      <c r="A3228" s="20" t="s">
        <v>368</v>
      </c>
      <c r="B3228" s="15" t="s">
        <v>152</v>
      </c>
      <c r="C3228" s="20" t="n">
        <v>5291</v>
      </c>
      <c r="D3228" s="41" t="s">
        <v>1600</v>
      </c>
      <c r="E3228" s="32" t="s">
        <v>17</v>
      </c>
      <c r="F3228" s="32" t="n">
        <v>1</v>
      </c>
      <c r="G3228" s="44" t="n">
        <v>169.5</v>
      </c>
      <c r="H3228" s="44" t="n">
        <v>169.5</v>
      </c>
      <c r="I3228" s="14" t="s">
        <v>1578</v>
      </c>
    </row>
    <row r="3229" customFormat="false" ht="31.8" hidden="false" customHeight="true" outlineLevel="0" collapsed="false">
      <c r="A3229" s="20" t="s">
        <v>368</v>
      </c>
      <c r="B3229" s="15" t="s">
        <v>152</v>
      </c>
      <c r="C3229" s="20" t="n">
        <v>5292</v>
      </c>
      <c r="D3229" s="41" t="s">
        <v>1600</v>
      </c>
      <c r="E3229" s="32" t="s">
        <v>17</v>
      </c>
      <c r="F3229" s="32" t="n">
        <v>1</v>
      </c>
      <c r="G3229" s="44" t="n">
        <v>169.5</v>
      </c>
      <c r="H3229" s="44" t="n">
        <v>169.5</v>
      </c>
      <c r="I3229" s="14" t="s">
        <v>1578</v>
      </c>
    </row>
    <row r="3230" customFormat="false" ht="31.8" hidden="false" customHeight="true" outlineLevel="0" collapsed="false">
      <c r="A3230" s="20" t="s">
        <v>368</v>
      </c>
      <c r="B3230" s="15" t="s">
        <v>152</v>
      </c>
      <c r="C3230" s="20" t="n">
        <v>5293</v>
      </c>
      <c r="D3230" s="41" t="s">
        <v>1600</v>
      </c>
      <c r="E3230" s="32" t="s">
        <v>17</v>
      </c>
      <c r="F3230" s="32" t="n">
        <v>1</v>
      </c>
      <c r="G3230" s="44" t="n">
        <v>169.5</v>
      </c>
      <c r="H3230" s="44" t="n">
        <v>169.5</v>
      </c>
      <c r="I3230" s="14" t="s">
        <v>1578</v>
      </c>
    </row>
    <row r="3231" customFormat="false" ht="31.8" hidden="false" customHeight="true" outlineLevel="0" collapsed="false">
      <c r="A3231" s="20" t="s">
        <v>368</v>
      </c>
      <c r="B3231" s="15" t="s">
        <v>152</v>
      </c>
      <c r="C3231" s="20" t="n">
        <v>5294</v>
      </c>
      <c r="D3231" s="41" t="s">
        <v>1600</v>
      </c>
      <c r="E3231" s="32" t="s">
        <v>17</v>
      </c>
      <c r="F3231" s="32" t="n">
        <v>1</v>
      </c>
      <c r="G3231" s="44" t="n">
        <v>169.5</v>
      </c>
      <c r="H3231" s="44" t="n">
        <v>169.5</v>
      </c>
      <c r="I3231" s="14" t="s">
        <v>1578</v>
      </c>
    </row>
    <row r="3232" customFormat="false" ht="31.8" hidden="false" customHeight="true" outlineLevel="0" collapsed="false">
      <c r="A3232" s="20" t="s">
        <v>368</v>
      </c>
      <c r="B3232" s="15" t="s">
        <v>152</v>
      </c>
      <c r="C3232" s="20" t="n">
        <v>5295</v>
      </c>
      <c r="D3232" s="41" t="s">
        <v>1600</v>
      </c>
      <c r="E3232" s="32" t="s">
        <v>17</v>
      </c>
      <c r="F3232" s="32" t="n">
        <v>1</v>
      </c>
      <c r="G3232" s="44" t="n">
        <v>169.5</v>
      </c>
      <c r="H3232" s="44" t="n">
        <v>169.5</v>
      </c>
      <c r="I3232" s="14" t="s">
        <v>1578</v>
      </c>
    </row>
    <row r="3233" customFormat="false" ht="31.8" hidden="false" customHeight="true" outlineLevel="0" collapsed="false">
      <c r="A3233" s="20" t="s">
        <v>368</v>
      </c>
      <c r="B3233" s="15" t="s">
        <v>152</v>
      </c>
      <c r="C3233" s="20" t="n">
        <v>5296</v>
      </c>
      <c r="D3233" s="41" t="s">
        <v>1601</v>
      </c>
      <c r="E3233" s="32" t="s">
        <v>17</v>
      </c>
      <c r="F3233" s="32" t="n">
        <v>1</v>
      </c>
      <c r="G3233" s="44" t="n">
        <v>87</v>
      </c>
      <c r="H3233" s="44" t="n">
        <v>87</v>
      </c>
      <c r="I3233" s="14" t="s">
        <v>1578</v>
      </c>
    </row>
    <row r="3234" customFormat="false" ht="31.8" hidden="false" customHeight="true" outlineLevel="0" collapsed="false">
      <c r="A3234" s="20" t="s">
        <v>368</v>
      </c>
      <c r="B3234" s="15" t="s">
        <v>152</v>
      </c>
      <c r="C3234" s="20" t="n">
        <v>5297</v>
      </c>
      <c r="D3234" s="41" t="s">
        <v>1601</v>
      </c>
      <c r="E3234" s="32" t="s">
        <v>17</v>
      </c>
      <c r="F3234" s="32" t="n">
        <v>1</v>
      </c>
      <c r="G3234" s="44" t="n">
        <v>87</v>
      </c>
      <c r="H3234" s="44" t="n">
        <v>87</v>
      </c>
      <c r="I3234" s="14" t="s">
        <v>1578</v>
      </c>
    </row>
    <row r="3235" customFormat="false" ht="31.8" hidden="false" customHeight="true" outlineLevel="0" collapsed="false">
      <c r="A3235" s="20" t="s">
        <v>368</v>
      </c>
      <c r="B3235" s="15" t="s">
        <v>152</v>
      </c>
      <c r="C3235" s="20" t="n">
        <v>5298</v>
      </c>
      <c r="D3235" s="41" t="s">
        <v>1601</v>
      </c>
      <c r="E3235" s="32" t="s">
        <v>17</v>
      </c>
      <c r="F3235" s="32" t="n">
        <v>1</v>
      </c>
      <c r="G3235" s="44" t="n">
        <v>87</v>
      </c>
      <c r="H3235" s="44" t="n">
        <v>87</v>
      </c>
      <c r="I3235" s="14" t="s">
        <v>1578</v>
      </c>
    </row>
    <row r="3236" customFormat="false" ht="31.8" hidden="false" customHeight="true" outlineLevel="0" collapsed="false">
      <c r="A3236" s="20" t="s">
        <v>368</v>
      </c>
      <c r="B3236" s="15" t="s">
        <v>152</v>
      </c>
      <c r="C3236" s="20" t="n">
        <v>5299</v>
      </c>
      <c r="D3236" s="41" t="s">
        <v>1601</v>
      </c>
      <c r="E3236" s="32" t="s">
        <v>17</v>
      </c>
      <c r="F3236" s="32" t="n">
        <v>1</v>
      </c>
      <c r="G3236" s="44" t="n">
        <v>87</v>
      </c>
      <c r="H3236" s="44" t="n">
        <v>87</v>
      </c>
      <c r="I3236" s="14" t="s">
        <v>1578</v>
      </c>
    </row>
    <row r="3237" customFormat="false" ht="31.8" hidden="false" customHeight="true" outlineLevel="0" collapsed="false">
      <c r="A3237" s="20" t="s">
        <v>368</v>
      </c>
      <c r="B3237" s="15" t="s">
        <v>152</v>
      </c>
      <c r="C3237" s="20" t="n">
        <v>5300</v>
      </c>
      <c r="D3237" s="41" t="s">
        <v>1601</v>
      </c>
      <c r="E3237" s="32" t="s">
        <v>17</v>
      </c>
      <c r="F3237" s="32" t="n">
        <v>1</v>
      </c>
      <c r="G3237" s="44" t="n">
        <v>87</v>
      </c>
      <c r="H3237" s="44" t="n">
        <v>87</v>
      </c>
      <c r="I3237" s="14" t="s">
        <v>1578</v>
      </c>
    </row>
    <row r="3238" customFormat="false" ht="31.8" hidden="false" customHeight="true" outlineLevel="0" collapsed="false">
      <c r="A3238" s="20" t="s">
        <v>368</v>
      </c>
      <c r="B3238" s="15" t="s">
        <v>152</v>
      </c>
      <c r="C3238" s="20" t="n">
        <v>5301</v>
      </c>
      <c r="D3238" s="41" t="s">
        <v>1601</v>
      </c>
      <c r="E3238" s="32" t="s">
        <v>17</v>
      </c>
      <c r="F3238" s="32" t="n">
        <v>1</v>
      </c>
      <c r="G3238" s="44" t="n">
        <v>87</v>
      </c>
      <c r="H3238" s="44" t="n">
        <v>87</v>
      </c>
      <c r="I3238" s="14" t="s">
        <v>1578</v>
      </c>
    </row>
    <row r="3239" customFormat="false" ht="31.8" hidden="false" customHeight="true" outlineLevel="0" collapsed="false">
      <c r="A3239" s="20" t="s">
        <v>368</v>
      </c>
      <c r="B3239" s="15" t="s">
        <v>152</v>
      </c>
      <c r="C3239" s="20" t="n">
        <v>5302</v>
      </c>
      <c r="D3239" s="41" t="s">
        <v>1602</v>
      </c>
      <c r="E3239" s="32" t="s">
        <v>17</v>
      </c>
      <c r="F3239" s="32" t="n">
        <v>1</v>
      </c>
      <c r="G3239" s="44" t="n">
        <v>104</v>
      </c>
      <c r="H3239" s="44" t="n">
        <v>104</v>
      </c>
      <c r="I3239" s="14" t="s">
        <v>1578</v>
      </c>
    </row>
    <row r="3240" customFormat="false" ht="31.8" hidden="false" customHeight="true" outlineLevel="0" collapsed="false">
      <c r="A3240" s="20" t="s">
        <v>368</v>
      </c>
      <c r="B3240" s="15" t="s">
        <v>152</v>
      </c>
      <c r="C3240" s="20" t="n">
        <v>5303</v>
      </c>
      <c r="D3240" s="41" t="s">
        <v>1602</v>
      </c>
      <c r="E3240" s="32" t="s">
        <v>17</v>
      </c>
      <c r="F3240" s="32" t="n">
        <v>1</v>
      </c>
      <c r="G3240" s="44" t="n">
        <v>104</v>
      </c>
      <c r="H3240" s="44" t="n">
        <v>104</v>
      </c>
      <c r="I3240" s="14" t="s">
        <v>1578</v>
      </c>
    </row>
    <row r="3241" customFormat="false" ht="31.8" hidden="false" customHeight="true" outlineLevel="0" collapsed="false">
      <c r="A3241" s="20" t="s">
        <v>368</v>
      </c>
      <c r="B3241" s="15" t="s">
        <v>152</v>
      </c>
      <c r="C3241" s="20" t="n">
        <v>5304</v>
      </c>
      <c r="D3241" s="41" t="s">
        <v>1602</v>
      </c>
      <c r="E3241" s="32" t="s">
        <v>17</v>
      </c>
      <c r="F3241" s="32" t="n">
        <v>1</v>
      </c>
      <c r="G3241" s="44" t="n">
        <v>104</v>
      </c>
      <c r="H3241" s="44" t="n">
        <v>104</v>
      </c>
      <c r="I3241" s="14" t="s">
        <v>1578</v>
      </c>
    </row>
    <row r="3242" customFormat="false" ht="31.8" hidden="false" customHeight="true" outlineLevel="0" collapsed="false">
      <c r="A3242" s="20" t="s">
        <v>368</v>
      </c>
      <c r="B3242" s="15" t="s">
        <v>152</v>
      </c>
      <c r="C3242" s="20" t="n">
        <v>5305</v>
      </c>
      <c r="D3242" s="41" t="s">
        <v>1602</v>
      </c>
      <c r="E3242" s="32" t="s">
        <v>17</v>
      </c>
      <c r="F3242" s="32" t="n">
        <v>1</v>
      </c>
      <c r="G3242" s="44" t="n">
        <v>104</v>
      </c>
      <c r="H3242" s="44" t="n">
        <v>104</v>
      </c>
      <c r="I3242" s="14" t="s">
        <v>1578</v>
      </c>
    </row>
    <row r="3243" customFormat="false" ht="31.8" hidden="false" customHeight="true" outlineLevel="0" collapsed="false">
      <c r="A3243" s="20" t="s">
        <v>368</v>
      </c>
      <c r="B3243" s="15" t="s">
        <v>152</v>
      </c>
      <c r="C3243" s="20" t="n">
        <v>5306</v>
      </c>
      <c r="D3243" s="41" t="s">
        <v>1602</v>
      </c>
      <c r="E3243" s="32" t="s">
        <v>17</v>
      </c>
      <c r="F3243" s="32" t="n">
        <v>1</v>
      </c>
      <c r="G3243" s="44" t="n">
        <v>104</v>
      </c>
      <c r="H3243" s="44" t="n">
        <v>104</v>
      </c>
      <c r="I3243" s="14" t="s">
        <v>1578</v>
      </c>
    </row>
    <row r="3244" customFormat="false" ht="31.8" hidden="false" customHeight="true" outlineLevel="0" collapsed="false">
      <c r="A3244" s="20" t="s">
        <v>368</v>
      </c>
      <c r="B3244" s="15" t="s">
        <v>152</v>
      </c>
      <c r="C3244" s="20" t="n">
        <v>5307</v>
      </c>
      <c r="D3244" s="41" t="s">
        <v>1602</v>
      </c>
      <c r="E3244" s="32" t="s">
        <v>17</v>
      </c>
      <c r="F3244" s="32" t="n">
        <v>1</v>
      </c>
      <c r="G3244" s="44" t="n">
        <v>104</v>
      </c>
      <c r="H3244" s="44" t="n">
        <v>104</v>
      </c>
      <c r="I3244" s="14" t="s">
        <v>1578</v>
      </c>
    </row>
    <row r="3245" customFormat="false" ht="31.8" hidden="false" customHeight="true" outlineLevel="0" collapsed="false">
      <c r="A3245" s="20" t="s">
        <v>368</v>
      </c>
      <c r="B3245" s="15" t="s">
        <v>152</v>
      </c>
      <c r="C3245" s="20" t="n">
        <v>5308</v>
      </c>
      <c r="D3245" s="41" t="s">
        <v>1603</v>
      </c>
      <c r="E3245" s="32" t="s">
        <v>17</v>
      </c>
      <c r="F3245" s="32" t="n">
        <v>1</v>
      </c>
      <c r="G3245" s="44" t="n">
        <v>95.2</v>
      </c>
      <c r="H3245" s="44" t="n">
        <v>95.2</v>
      </c>
      <c r="I3245" s="14" t="s">
        <v>1578</v>
      </c>
    </row>
    <row r="3246" customFormat="false" ht="31.8" hidden="false" customHeight="true" outlineLevel="0" collapsed="false">
      <c r="A3246" s="20" t="s">
        <v>368</v>
      </c>
      <c r="B3246" s="15" t="s">
        <v>152</v>
      </c>
      <c r="C3246" s="20" t="n">
        <v>5309</v>
      </c>
      <c r="D3246" s="41" t="s">
        <v>1603</v>
      </c>
      <c r="E3246" s="32" t="s">
        <v>17</v>
      </c>
      <c r="F3246" s="32" t="n">
        <v>1</v>
      </c>
      <c r="G3246" s="44" t="n">
        <v>95.2</v>
      </c>
      <c r="H3246" s="44" t="n">
        <v>95.2</v>
      </c>
      <c r="I3246" s="14" t="s">
        <v>1578</v>
      </c>
    </row>
    <row r="3247" customFormat="false" ht="31.8" hidden="false" customHeight="true" outlineLevel="0" collapsed="false">
      <c r="A3247" s="20" t="s">
        <v>368</v>
      </c>
      <c r="B3247" s="15" t="s">
        <v>152</v>
      </c>
      <c r="C3247" s="20" t="n">
        <v>5310</v>
      </c>
      <c r="D3247" s="41" t="s">
        <v>1603</v>
      </c>
      <c r="E3247" s="32" t="s">
        <v>17</v>
      </c>
      <c r="F3247" s="32" t="n">
        <v>1</v>
      </c>
      <c r="G3247" s="44" t="n">
        <v>95.2</v>
      </c>
      <c r="H3247" s="44" t="n">
        <v>95.2</v>
      </c>
      <c r="I3247" s="14" t="s">
        <v>1578</v>
      </c>
    </row>
    <row r="3248" customFormat="false" ht="31.8" hidden="false" customHeight="true" outlineLevel="0" collapsed="false">
      <c r="A3248" s="20" t="s">
        <v>368</v>
      </c>
      <c r="B3248" s="15" t="s">
        <v>152</v>
      </c>
      <c r="C3248" s="20" t="n">
        <v>5311</v>
      </c>
      <c r="D3248" s="41" t="s">
        <v>1603</v>
      </c>
      <c r="E3248" s="32" t="s">
        <v>17</v>
      </c>
      <c r="F3248" s="32" t="n">
        <v>1</v>
      </c>
      <c r="G3248" s="44" t="n">
        <v>95.2</v>
      </c>
      <c r="H3248" s="44" t="n">
        <v>95.2</v>
      </c>
      <c r="I3248" s="14" t="s">
        <v>1578</v>
      </c>
    </row>
    <row r="3249" customFormat="false" ht="31.8" hidden="false" customHeight="true" outlineLevel="0" collapsed="false">
      <c r="A3249" s="20" t="s">
        <v>368</v>
      </c>
      <c r="B3249" s="15" t="s">
        <v>152</v>
      </c>
      <c r="C3249" s="20" t="n">
        <v>5312</v>
      </c>
      <c r="D3249" s="41" t="s">
        <v>1603</v>
      </c>
      <c r="E3249" s="32" t="s">
        <v>17</v>
      </c>
      <c r="F3249" s="32" t="n">
        <v>1</v>
      </c>
      <c r="G3249" s="44" t="n">
        <v>95.2</v>
      </c>
      <c r="H3249" s="44" t="n">
        <v>95.2</v>
      </c>
      <c r="I3249" s="14" t="s">
        <v>1578</v>
      </c>
    </row>
    <row r="3250" customFormat="false" ht="31.8" hidden="false" customHeight="true" outlineLevel="0" collapsed="false">
      <c r="A3250" s="20" t="s">
        <v>368</v>
      </c>
      <c r="B3250" s="15" t="s">
        <v>152</v>
      </c>
      <c r="C3250" s="20" t="n">
        <v>5313</v>
      </c>
      <c r="D3250" s="41" t="s">
        <v>1603</v>
      </c>
      <c r="E3250" s="32" t="s">
        <v>17</v>
      </c>
      <c r="F3250" s="32" t="n">
        <v>1</v>
      </c>
      <c r="G3250" s="44" t="n">
        <v>95.2</v>
      </c>
      <c r="H3250" s="44" t="n">
        <v>95.2</v>
      </c>
      <c r="I3250" s="14" t="s">
        <v>1578</v>
      </c>
    </row>
    <row r="3251" customFormat="false" ht="31.8" hidden="false" customHeight="true" outlineLevel="0" collapsed="false">
      <c r="A3251" s="20" t="s">
        <v>368</v>
      </c>
      <c r="B3251" s="15" t="s">
        <v>152</v>
      </c>
      <c r="C3251" s="20" t="n">
        <v>5314</v>
      </c>
      <c r="D3251" s="41" t="s">
        <v>1604</v>
      </c>
      <c r="E3251" s="32" t="s">
        <v>17</v>
      </c>
      <c r="F3251" s="32" t="n">
        <v>1</v>
      </c>
      <c r="G3251" s="44" t="n">
        <v>104</v>
      </c>
      <c r="H3251" s="44" t="n">
        <v>104</v>
      </c>
      <c r="I3251" s="14" t="s">
        <v>1578</v>
      </c>
    </row>
    <row r="3252" customFormat="false" ht="31.8" hidden="false" customHeight="true" outlineLevel="0" collapsed="false">
      <c r="A3252" s="20" t="s">
        <v>368</v>
      </c>
      <c r="B3252" s="15" t="s">
        <v>152</v>
      </c>
      <c r="C3252" s="20" t="n">
        <v>5315</v>
      </c>
      <c r="D3252" s="41" t="s">
        <v>1604</v>
      </c>
      <c r="E3252" s="32" t="s">
        <v>17</v>
      </c>
      <c r="F3252" s="32" t="n">
        <v>1</v>
      </c>
      <c r="G3252" s="44" t="n">
        <v>104</v>
      </c>
      <c r="H3252" s="44" t="n">
        <v>104</v>
      </c>
      <c r="I3252" s="14" t="s">
        <v>1578</v>
      </c>
    </row>
    <row r="3253" customFormat="false" ht="31.8" hidden="false" customHeight="true" outlineLevel="0" collapsed="false">
      <c r="A3253" s="20" t="s">
        <v>368</v>
      </c>
      <c r="B3253" s="15" t="s">
        <v>152</v>
      </c>
      <c r="C3253" s="20" t="n">
        <v>5316</v>
      </c>
      <c r="D3253" s="41" t="s">
        <v>1604</v>
      </c>
      <c r="E3253" s="32" t="s">
        <v>17</v>
      </c>
      <c r="F3253" s="32" t="n">
        <v>1</v>
      </c>
      <c r="G3253" s="44" t="n">
        <v>104</v>
      </c>
      <c r="H3253" s="44" t="n">
        <v>104</v>
      </c>
      <c r="I3253" s="14" t="s">
        <v>1578</v>
      </c>
    </row>
    <row r="3254" customFormat="false" ht="31.8" hidden="false" customHeight="true" outlineLevel="0" collapsed="false">
      <c r="A3254" s="20" t="s">
        <v>368</v>
      </c>
      <c r="B3254" s="15" t="s">
        <v>152</v>
      </c>
      <c r="C3254" s="20" t="n">
        <v>5317</v>
      </c>
      <c r="D3254" s="41" t="s">
        <v>1604</v>
      </c>
      <c r="E3254" s="32" t="s">
        <v>17</v>
      </c>
      <c r="F3254" s="32" t="n">
        <v>1</v>
      </c>
      <c r="G3254" s="44" t="n">
        <v>104</v>
      </c>
      <c r="H3254" s="44" t="n">
        <v>104</v>
      </c>
      <c r="I3254" s="14" t="s">
        <v>1578</v>
      </c>
    </row>
    <row r="3255" customFormat="false" ht="31.8" hidden="false" customHeight="true" outlineLevel="0" collapsed="false">
      <c r="A3255" s="20" t="s">
        <v>368</v>
      </c>
      <c r="B3255" s="15" t="s">
        <v>152</v>
      </c>
      <c r="C3255" s="20" t="n">
        <v>5318</v>
      </c>
      <c r="D3255" s="41" t="s">
        <v>1604</v>
      </c>
      <c r="E3255" s="32" t="s">
        <v>17</v>
      </c>
      <c r="F3255" s="32" t="n">
        <v>1</v>
      </c>
      <c r="G3255" s="44" t="n">
        <v>104</v>
      </c>
      <c r="H3255" s="44" t="n">
        <v>104</v>
      </c>
      <c r="I3255" s="14" t="s">
        <v>1578</v>
      </c>
    </row>
    <row r="3256" customFormat="false" ht="31.8" hidden="false" customHeight="true" outlineLevel="0" collapsed="false">
      <c r="A3256" s="20" t="s">
        <v>368</v>
      </c>
      <c r="B3256" s="15" t="s">
        <v>152</v>
      </c>
      <c r="C3256" s="20" t="n">
        <v>5319</v>
      </c>
      <c r="D3256" s="41" t="s">
        <v>1604</v>
      </c>
      <c r="E3256" s="32" t="s">
        <v>17</v>
      </c>
      <c r="F3256" s="32" t="n">
        <v>1</v>
      </c>
      <c r="G3256" s="44" t="n">
        <v>104</v>
      </c>
      <c r="H3256" s="44" t="n">
        <v>104</v>
      </c>
      <c r="I3256" s="14" t="s">
        <v>1578</v>
      </c>
    </row>
    <row r="3257" customFormat="false" ht="31.8" hidden="false" customHeight="true" outlineLevel="0" collapsed="false">
      <c r="A3257" s="20" t="s">
        <v>368</v>
      </c>
      <c r="B3257" s="15" t="s">
        <v>152</v>
      </c>
      <c r="C3257" s="20" t="n">
        <v>5320</v>
      </c>
      <c r="D3257" s="41" t="s">
        <v>1605</v>
      </c>
      <c r="E3257" s="32" t="s">
        <v>17</v>
      </c>
      <c r="F3257" s="32" t="n">
        <v>1</v>
      </c>
      <c r="G3257" s="44" t="n">
        <v>36.9</v>
      </c>
      <c r="H3257" s="44" t="n">
        <v>36.9</v>
      </c>
      <c r="I3257" s="14" t="s">
        <v>1578</v>
      </c>
    </row>
    <row r="3258" customFormat="false" ht="31.8" hidden="false" customHeight="true" outlineLevel="0" collapsed="false">
      <c r="A3258" s="20" t="s">
        <v>368</v>
      </c>
      <c r="B3258" s="15" t="s">
        <v>152</v>
      </c>
      <c r="C3258" s="20" t="n">
        <v>5321</v>
      </c>
      <c r="D3258" s="41" t="s">
        <v>1605</v>
      </c>
      <c r="E3258" s="32" t="s">
        <v>17</v>
      </c>
      <c r="F3258" s="32" t="n">
        <v>1</v>
      </c>
      <c r="G3258" s="44" t="n">
        <v>36.9</v>
      </c>
      <c r="H3258" s="44" t="n">
        <v>36.9</v>
      </c>
      <c r="I3258" s="14" t="s">
        <v>1578</v>
      </c>
    </row>
    <row r="3259" customFormat="false" ht="31.8" hidden="false" customHeight="true" outlineLevel="0" collapsed="false">
      <c r="A3259" s="20" t="s">
        <v>368</v>
      </c>
      <c r="B3259" s="15" t="s">
        <v>152</v>
      </c>
      <c r="C3259" s="20" t="n">
        <v>5322</v>
      </c>
      <c r="D3259" s="41" t="s">
        <v>1605</v>
      </c>
      <c r="E3259" s="32" t="s">
        <v>17</v>
      </c>
      <c r="F3259" s="32" t="n">
        <v>1</v>
      </c>
      <c r="G3259" s="44" t="n">
        <v>36.9</v>
      </c>
      <c r="H3259" s="44" t="n">
        <v>36.9</v>
      </c>
      <c r="I3259" s="14" t="s">
        <v>1578</v>
      </c>
    </row>
    <row r="3260" customFormat="false" ht="31.8" hidden="false" customHeight="true" outlineLevel="0" collapsed="false">
      <c r="A3260" s="20" t="s">
        <v>368</v>
      </c>
      <c r="B3260" s="15" t="s">
        <v>152</v>
      </c>
      <c r="C3260" s="20" t="n">
        <v>5323</v>
      </c>
      <c r="D3260" s="41" t="s">
        <v>1605</v>
      </c>
      <c r="E3260" s="32" t="s">
        <v>17</v>
      </c>
      <c r="F3260" s="32" t="n">
        <v>1</v>
      </c>
      <c r="G3260" s="44" t="n">
        <v>36.9</v>
      </c>
      <c r="H3260" s="44" t="n">
        <v>36.9</v>
      </c>
      <c r="I3260" s="14" t="s">
        <v>1578</v>
      </c>
    </row>
    <row r="3261" customFormat="false" ht="31.8" hidden="false" customHeight="true" outlineLevel="0" collapsed="false">
      <c r="A3261" s="20" t="s">
        <v>368</v>
      </c>
      <c r="B3261" s="15" t="s">
        <v>152</v>
      </c>
      <c r="C3261" s="20" t="n">
        <v>5324</v>
      </c>
      <c r="D3261" s="41" t="s">
        <v>1605</v>
      </c>
      <c r="E3261" s="32" t="s">
        <v>17</v>
      </c>
      <c r="F3261" s="32" t="n">
        <v>1</v>
      </c>
      <c r="G3261" s="44" t="n">
        <v>36.9</v>
      </c>
      <c r="H3261" s="44" t="n">
        <v>36.9</v>
      </c>
      <c r="I3261" s="14" t="s">
        <v>1578</v>
      </c>
    </row>
    <row r="3262" customFormat="false" ht="31.8" hidden="false" customHeight="true" outlineLevel="0" collapsed="false">
      <c r="A3262" s="20" t="s">
        <v>368</v>
      </c>
      <c r="B3262" s="15" t="s">
        <v>152</v>
      </c>
      <c r="C3262" s="20" t="n">
        <v>5325</v>
      </c>
      <c r="D3262" s="41" t="s">
        <v>1605</v>
      </c>
      <c r="E3262" s="32" t="s">
        <v>17</v>
      </c>
      <c r="F3262" s="32" t="n">
        <v>1</v>
      </c>
      <c r="G3262" s="44" t="n">
        <v>36.9</v>
      </c>
      <c r="H3262" s="44" t="n">
        <v>36.9</v>
      </c>
      <c r="I3262" s="14" t="s">
        <v>1578</v>
      </c>
    </row>
    <row r="3263" customFormat="false" ht="31.8" hidden="false" customHeight="true" outlineLevel="0" collapsed="false">
      <c r="A3263" s="20" t="s">
        <v>368</v>
      </c>
      <c r="B3263" s="15" t="s">
        <v>152</v>
      </c>
      <c r="C3263" s="20" t="n">
        <v>5326</v>
      </c>
      <c r="D3263" s="41" t="s">
        <v>1606</v>
      </c>
      <c r="E3263" s="32" t="s">
        <v>17</v>
      </c>
      <c r="F3263" s="32" t="n">
        <v>1</v>
      </c>
      <c r="G3263" s="44" t="n">
        <v>74.9</v>
      </c>
      <c r="H3263" s="44" t="n">
        <v>74.9</v>
      </c>
      <c r="I3263" s="14" t="s">
        <v>1578</v>
      </c>
    </row>
    <row r="3264" customFormat="false" ht="31.8" hidden="false" customHeight="true" outlineLevel="0" collapsed="false">
      <c r="A3264" s="20" t="s">
        <v>368</v>
      </c>
      <c r="B3264" s="15" t="s">
        <v>152</v>
      </c>
      <c r="C3264" s="20" t="n">
        <v>5327</v>
      </c>
      <c r="D3264" s="41" t="s">
        <v>1606</v>
      </c>
      <c r="E3264" s="32" t="s">
        <v>17</v>
      </c>
      <c r="F3264" s="32" t="n">
        <v>1</v>
      </c>
      <c r="G3264" s="44" t="n">
        <v>74.9</v>
      </c>
      <c r="H3264" s="44" t="n">
        <v>74.9</v>
      </c>
      <c r="I3264" s="14" t="s">
        <v>1578</v>
      </c>
    </row>
    <row r="3265" customFormat="false" ht="31.8" hidden="false" customHeight="true" outlineLevel="0" collapsed="false">
      <c r="A3265" s="20" t="s">
        <v>368</v>
      </c>
      <c r="B3265" s="15" t="s">
        <v>152</v>
      </c>
      <c r="C3265" s="20" t="n">
        <v>5328</v>
      </c>
      <c r="D3265" s="41" t="s">
        <v>1606</v>
      </c>
      <c r="E3265" s="32" t="s">
        <v>17</v>
      </c>
      <c r="F3265" s="32" t="n">
        <v>1</v>
      </c>
      <c r="G3265" s="44" t="n">
        <v>74.9</v>
      </c>
      <c r="H3265" s="44" t="n">
        <v>74.9</v>
      </c>
      <c r="I3265" s="14" t="s">
        <v>1578</v>
      </c>
    </row>
    <row r="3266" customFormat="false" ht="31.8" hidden="false" customHeight="true" outlineLevel="0" collapsed="false">
      <c r="A3266" s="20" t="s">
        <v>368</v>
      </c>
      <c r="B3266" s="15" t="s">
        <v>152</v>
      </c>
      <c r="C3266" s="20" t="n">
        <v>5329</v>
      </c>
      <c r="D3266" s="41" t="s">
        <v>1606</v>
      </c>
      <c r="E3266" s="32" t="s">
        <v>17</v>
      </c>
      <c r="F3266" s="32" t="n">
        <v>1</v>
      </c>
      <c r="G3266" s="44" t="n">
        <v>74.9</v>
      </c>
      <c r="H3266" s="44" t="n">
        <v>74.9</v>
      </c>
      <c r="I3266" s="14" t="s">
        <v>1578</v>
      </c>
    </row>
    <row r="3267" customFormat="false" ht="31.8" hidden="false" customHeight="true" outlineLevel="0" collapsed="false">
      <c r="A3267" s="20" t="s">
        <v>368</v>
      </c>
      <c r="B3267" s="15" t="s">
        <v>152</v>
      </c>
      <c r="C3267" s="20" t="n">
        <v>5330</v>
      </c>
      <c r="D3267" s="41" t="s">
        <v>1606</v>
      </c>
      <c r="E3267" s="32" t="s">
        <v>17</v>
      </c>
      <c r="F3267" s="32" t="n">
        <v>1</v>
      </c>
      <c r="G3267" s="44" t="n">
        <v>74.9</v>
      </c>
      <c r="H3267" s="44" t="n">
        <v>74.9</v>
      </c>
      <c r="I3267" s="14" t="s">
        <v>1578</v>
      </c>
    </row>
    <row r="3268" customFormat="false" ht="31.8" hidden="false" customHeight="true" outlineLevel="0" collapsed="false">
      <c r="A3268" s="20" t="s">
        <v>368</v>
      </c>
      <c r="B3268" s="15" t="s">
        <v>152</v>
      </c>
      <c r="C3268" s="20" t="n">
        <v>5331</v>
      </c>
      <c r="D3268" s="41" t="s">
        <v>1606</v>
      </c>
      <c r="E3268" s="32" t="s">
        <v>17</v>
      </c>
      <c r="F3268" s="32" t="n">
        <v>1</v>
      </c>
      <c r="G3268" s="44" t="n">
        <v>74.9</v>
      </c>
      <c r="H3268" s="44" t="n">
        <v>74.9</v>
      </c>
      <c r="I3268" s="14" t="s">
        <v>1578</v>
      </c>
    </row>
    <row r="3269" customFormat="false" ht="31.8" hidden="false" customHeight="true" outlineLevel="0" collapsed="false">
      <c r="A3269" s="20" t="s">
        <v>368</v>
      </c>
      <c r="B3269" s="15" t="s">
        <v>152</v>
      </c>
      <c r="C3269" s="20" t="n">
        <v>5332</v>
      </c>
      <c r="D3269" s="41" t="s">
        <v>1607</v>
      </c>
      <c r="E3269" s="32" t="s">
        <v>17</v>
      </c>
      <c r="F3269" s="32" t="n">
        <v>1</v>
      </c>
      <c r="G3269" s="44" t="n">
        <v>167.1</v>
      </c>
      <c r="H3269" s="44" t="n">
        <v>167.1</v>
      </c>
      <c r="I3269" s="14" t="s">
        <v>1578</v>
      </c>
    </row>
    <row r="3270" customFormat="false" ht="31.8" hidden="false" customHeight="true" outlineLevel="0" collapsed="false">
      <c r="A3270" s="20" t="s">
        <v>368</v>
      </c>
      <c r="B3270" s="15" t="s">
        <v>152</v>
      </c>
      <c r="C3270" s="20" t="n">
        <v>5333</v>
      </c>
      <c r="D3270" s="41" t="s">
        <v>1607</v>
      </c>
      <c r="E3270" s="32" t="s">
        <v>17</v>
      </c>
      <c r="F3270" s="32" t="n">
        <v>1</v>
      </c>
      <c r="G3270" s="44" t="n">
        <v>167.1</v>
      </c>
      <c r="H3270" s="44" t="n">
        <v>167.1</v>
      </c>
      <c r="I3270" s="14" t="s">
        <v>1578</v>
      </c>
    </row>
    <row r="3271" customFormat="false" ht="31.8" hidden="false" customHeight="true" outlineLevel="0" collapsed="false">
      <c r="A3271" s="20" t="s">
        <v>368</v>
      </c>
      <c r="B3271" s="15" t="s">
        <v>152</v>
      </c>
      <c r="C3271" s="20" t="n">
        <v>5334</v>
      </c>
      <c r="D3271" s="41" t="s">
        <v>1607</v>
      </c>
      <c r="E3271" s="32" t="s">
        <v>17</v>
      </c>
      <c r="F3271" s="32" t="n">
        <v>1</v>
      </c>
      <c r="G3271" s="44" t="n">
        <v>167.1</v>
      </c>
      <c r="H3271" s="44" t="n">
        <v>167.1</v>
      </c>
      <c r="I3271" s="14" t="s">
        <v>1578</v>
      </c>
    </row>
    <row r="3272" customFormat="false" ht="31.8" hidden="false" customHeight="true" outlineLevel="0" collapsed="false">
      <c r="A3272" s="20" t="s">
        <v>368</v>
      </c>
      <c r="B3272" s="15" t="s">
        <v>152</v>
      </c>
      <c r="C3272" s="20" t="n">
        <v>5335</v>
      </c>
      <c r="D3272" s="41" t="s">
        <v>1607</v>
      </c>
      <c r="E3272" s="32" t="s">
        <v>17</v>
      </c>
      <c r="F3272" s="32" t="n">
        <v>1</v>
      </c>
      <c r="G3272" s="44" t="n">
        <v>167.1</v>
      </c>
      <c r="H3272" s="44" t="n">
        <v>167.1</v>
      </c>
      <c r="I3272" s="14" t="s">
        <v>1578</v>
      </c>
    </row>
    <row r="3273" customFormat="false" ht="31.8" hidden="false" customHeight="true" outlineLevel="0" collapsed="false">
      <c r="A3273" s="20" t="s">
        <v>368</v>
      </c>
      <c r="B3273" s="15" t="s">
        <v>152</v>
      </c>
      <c r="C3273" s="20" t="n">
        <v>5336</v>
      </c>
      <c r="D3273" s="41" t="s">
        <v>1607</v>
      </c>
      <c r="E3273" s="32" t="s">
        <v>17</v>
      </c>
      <c r="F3273" s="32" t="n">
        <v>1</v>
      </c>
      <c r="G3273" s="44" t="n">
        <v>167.1</v>
      </c>
      <c r="H3273" s="44" t="n">
        <v>167.1</v>
      </c>
      <c r="I3273" s="14" t="s">
        <v>1578</v>
      </c>
    </row>
    <row r="3274" customFormat="false" ht="31.8" hidden="false" customHeight="true" outlineLevel="0" collapsed="false">
      <c r="A3274" s="20" t="s">
        <v>368</v>
      </c>
      <c r="B3274" s="15" t="s">
        <v>152</v>
      </c>
      <c r="C3274" s="20" t="n">
        <v>5337</v>
      </c>
      <c r="D3274" s="41" t="s">
        <v>1607</v>
      </c>
      <c r="E3274" s="32" t="s">
        <v>17</v>
      </c>
      <c r="F3274" s="32" t="n">
        <v>1</v>
      </c>
      <c r="G3274" s="44" t="n">
        <v>167.1</v>
      </c>
      <c r="H3274" s="44" t="n">
        <v>167.1</v>
      </c>
      <c r="I3274" s="14" t="s">
        <v>1578</v>
      </c>
    </row>
    <row r="3275" customFormat="false" ht="31.8" hidden="false" customHeight="true" outlineLevel="0" collapsed="false">
      <c r="A3275" s="20" t="s">
        <v>368</v>
      </c>
      <c r="B3275" s="15" t="s">
        <v>152</v>
      </c>
      <c r="C3275" s="20" t="n">
        <v>5338</v>
      </c>
      <c r="D3275" s="41" t="s">
        <v>1608</v>
      </c>
      <c r="E3275" s="32" t="s">
        <v>17</v>
      </c>
      <c r="F3275" s="32" t="n">
        <v>1</v>
      </c>
      <c r="G3275" s="44" t="n">
        <v>93.5</v>
      </c>
      <c r="H3275" s="44" t="n">
        <v>93.5</v>
      </c>
      <c r="I3275" s="14" t="s">
        <v>1578</v>
      </c>
    </row>
    <row r="3276" customFormat="false" ht="31.8" hidden="false" customHeight="true" outlineLevel="0" collapsed="false">
      <c r="A3276" s="20" t="s">
        <v>368</v>
      </c>
      <c r="B3276" s="15" t="s">
        <v>152</v>
      </c>
      <c r="C3276" s="20" t="n">
        <v>5339</v>
      </c>
      <c r="D3276" s="41" t="s">
        <v>1608</v>
      </c>
      <c r="E3276" s="32" t="s">
        <v>17</v>
      </c>
      <c r="F3276" s="32" t="n">
        <v>1</v>
      </c>
      <c r="G3276" s="44" t="n">
        <v>93.5</v>
      </c>
      <c r="H3276" s="44" t="n">
        <v>93.5</v>
      </c>
      <c r="I3276" s="14" t="s">
        <v>1578</v>
      </c>
    </row>
    <row r="3277" customFormat="false" ht="31.8" hidden="false" customHeight="true" outlineLevel="0" collapsed="false">
      <c r="A3277" s="20" t="s">
        <v>368</v>
      </c>
      <c r="B3277" s="15" t="s">
        <v>152</v>
      </c>
      <c r="C3277" s="20" t="n">
        <v>5340</v>
      </c>
      <c r="D3277" s="41" t="s">
        <v>1608</v>
      </c>
      <c r="E3277" s="32" t="s">
        <v>17</v>
      </c>
      <c r="F3277" s="32" t="n">
        <v>1</v>
      </c>
      <c r="G3277" s="44" t="n">
        <v>93.5</v>
      </c>
      <c r="H3277" s="44" t="n">
        <v>93.5</v>
      </c>
      <c r="I3277" s="14" t="s">
        <v>1578</v>
      </c>
    </row>
    <row r="3278" customFormat="false" ht="31.8" hidden="false" customHeight="true" outlineLevel="0" collapsed="false">
      <c r="A3278" s="20" t="s">
        <v>368</v>
      </c>
      <c r="B3278" s="15" t="s">
        <v>152</v>
      </c>
      <c r="C3278" s="20" t="n">
        <v>5341</v>
      </c>
      <c r="D3278" s="41" t="s">
        <v>1608</v>
      </c>
      <c r="E3278" s="32" t="s">
        <v>17</v>
      </c>
      <c r="F3278" s="32" t="n">
        <v>1</v>
      </c>
      <c r="G3278" s="44" t="n">
        <v>93.5</v>
      </c>
      <c r="H3278" s="44" t="n">
        <v>93.5</v>
      </c>
      <c r="I3278" s="14" t="s">
        <v>1578</v>
      </c>
    </row>
    <row r="3279" customFormat="false" ht="31.8" hidden="false" customHeight="true" outlineLevel="0" collapsed="false">
      <c r="A3279" s="20" t="s">
        <v>368</v>
      </c>
      <c r="B3279" s="15" t="s">
        <v>152</v>
      </c>
      <c r="C3279" s="20" t="n">
        <v>5342</v>
      </c>
      <c r="D3279" s="41" t="s">
        <v>1609</v>
      </c>
      <c r="E3279" s="32" t="s">
        <v>17</v>
      </c>
      <c r="F3279" s="32" t="n">
        <v>1</v>
      </c>
      <c r="G3279" s="44" t="n">
        <v>220.5</v>
      </c>
      <c r="H3279" s="44" t="n">
        <v>220.5</v>
      </c>
      <c r="I3279" s="14" t="s">
        <v>1578</v>
      </c>
    </row>
    <row r="3280" customFormat="false" ht="31.8" hidden="false" customHeight="true" outlineLevel="0" collapsed="false">
      <c r="A3280" s="20" t="s">
        <v>368</v>
      </c>
      <c r="B3280" s="15" t="s">
        <v>152</v>
      </c>
      <c r="C3280" s="20" t="n">
        <v>5343</v>
      </c>
      <c r="D3280" s="41" t="s">
        <v>1609</v>
      </c>
      <c r="E3280" s="32" t="s">
        <v>17</v>
      </c>
      <c r="F3280" s="32" t="n">
        <v>1</v>
      </c>
      <c r="G3280" s="44" t="n">
        <v>220.5</v>
      </c>
      <c r="H3280" s="44" t="n">
        <v>220.5</v>
      </c>
      <c r="I3280" s="14" t="s">
        <v>1578</v>
      </c>
    </row>
    <row r="3281" customFormat="false" ht="31.8" hidden="false" customHeight="true" outlineLevel="0" collapsed="false">
      <c r="A3281" s="20" t="s">
        <v>368</v>
      </c>
      <c r="B3281" s="15" t="s">
        <v>152</v>
      </c>
      <c r="C3281" s="20" t="n">
        <v>5344</v>
      </c>
      <c r="D3281" s="41" t="s">
        <v>1609</v>
      </c>
      <c r="E3281" s="32" t="s">
        <v>17</v>
      </c>
      <c r="F3281" s="32" t="n">
        <v>1</v>
      </c>
      <c r="G3281" s="44" t="n">
        <v>220.5</v>
      </c>
      <c r="H3281" s="44" t="n">
        <v>220.5</v>
      </c>
      <c r="I3281" s="14" t="s">
        <v>1578</v>
      </c>
    </row>
    <row r="3282" customFormat="false" ht="31.8" hidden="false" customHeight="true" outlineLevel="0" collapsed="false">
      <c r="A3282" s="20" t="s">
        <v>368</v>
      </c>
      <c r="B3282" s="15" t="s">
        <v>152</v>
      </c>
      <c r="C3282" s="20" t="n">
        <v>5345</v>
      </c>
      <c r="D3282" s="41" t="s">
        <v>1609</v>
      </c>
      <c r="E3282" s="32" t="s">
        <v>17</v>
      </c>
      <c r="F3282" s="32" t="n">
        <v>1</v>
      </c>
      <c r="G3282" s="44" t="n">
        <v>220.5</v>
      </c>
      <c r="H3282" s="44" t="n">
        <v>220.5</v>
      </c>
      <c r="I3282" s="14" t="s">
        <v>1578</v>
      </c>
    </row>
    <row r="3283" customFormat="false" ht="31.8" hidden="false" customHeight="true" outlineLevel="0" collapsed="false">
      <c r="A3283" s="20" t="s">
        <v>368</v>
      </c>
      <c r="B3283" s="15" t="s">
        <v>152</v>
      </c>
      <c r="C3283" s="20" t="n">
        <v>5346</v>
      </c>
      <c r="D3283" s="41" t="s">
        <v>1610</v>
      </c>
      <c r="E3283" s="32" t="s">
        <v>17</v>
      </c>
      <c r="F3283" s="32" t="n">
        <v>1</v>
      </c>
      <c r="G3283" s="44" t="n">
        <v>89.1</v>
      </c>
      <c r="H3283" s="44" t="n">
        <v>89.1</v>
      </c>
      <c r="I3283" s="14" t="s">
        <v>1578</v>
      </c>
    </row>
    <row r="3284" customFormat="false" ht="31.8" hidden="false" customHeight="true" outlineLevel="0" collapsed="false">
      <c r="A3284" s="20" t="s">
        <v>368</v>
      </c>
      <c r="B3284" s="15" t="s">
        <v>152</v>
      </c>
      <c r="C3284" s="20" t="n">
        <v>5347</v>
      </c>
      <c r="D3284" s="41" t="s">
        <v>1610</v>
      </c>
      <c r="E3284" s="32" t="s">
        <v>17</v>
      </c>
      <c r="F3284" s="32" t="n">
        <v>1</v>
      </c>
      <c r="G3284" s="44" t="n">
        <v>89.1</v>
      </c>
      <c r="H3284" s="44" t="n">
        <v>89.1</v>
      </c>
      <c r="I3284" s="14" t="s">
        <v>1578</v>
      </c>
    </row>
    <row r="3285" customFormat="false" ht="31.8" hidden="false" customHeight="true" outlineLevel="0" collapsed="false">
      <c r="A3285" s="20" t="s">
        <v>368</v>
      </c>
      <c r="B3285" s="15" t="s">
        <v>152</v>
      </c>
      <c r="C3285" s="20" t="n">
        <v>5348</v>
      </c>
      <c r="D3285" s="41" t="s">
        <v>1610</v>
      </c>
      <c r="E3285" s="32" t="s">
        <v>17</v>
      </c>
      <c r="F3285" s="32" t="n">
        <v>1</v>
      </c>
      <c r="G3285" s="44" t="n">
        <v>89.1</v>
      </c>
      <c r="H3285" s="44" t="n">
        <v>89.1</v>
      </c>
      <c r="I3285" s="14" t="s">
        <v>1578</v>
      </c>
    </row>
    <row r="3286" customFormat="false" ht="31.8" hidden="false" customHeight="true" outlineLevel="0" collapsed="false">
      <c r="A3286" s="20" t="s">
        <v>368</v>
      </c>
      <c r="B3286" s="15" t="s">
        <v>152</v>
      </c>
      <c r="C3286" s="20" t="n">
        <v>5349</v>
      </c>
      <c r="D3286" s="41" t="s">
        <v>1610</v>
      </c>
      <c r="E3286" s="32" t="s">
        <v>17</v>
      </c>
      <c r="F3286" s="32" t="n">
        <v>1</v>
      </c>
      <c r="G3286" s="44" t="n">
        <v>89.1</v>
      </c>
      <c r="H3286" s="44" t="n">
        <v>89.1</v>
      </c>
      <c r="I3286" s="14" t="s">
        <v>1578</v>
      </c>
    </row>
    <row r="3287" customFormat="false" ht="31.8" hidden="false" customHeight="true" outlineLevel="0" collapsed="false">
      <c r="A3287" s="20" t="s">
        <v>368</v>
      </c>
      <c r="B3287" s="15" t="s">
        <v>152</v>
      </c>
      <c r="C3287" s="20" t="n">
        <v>5350</v>
      </c>
      <c r="D3287" s="41" t="s">
        <v>1610</v>
      </c>
      <c r="E3287" s="32" t="s">
        <v>17</v>
      </c>
      <c r="F3287" s="32" t="n">
        <v>1</v>
      </c>
      <c r="G3287" s="44" t="n">
        <v>89.1</v>
      </c>
      <c r="H3287" s="44" t="n">
        <v>89.1</v>
      </c>
      <c r="I3287" s="14" t="s">
        <v>1578</v>
      </c>
    </row>
    <row r="3288" customFormat="false" ht="31.8" hidden="false" customHeight="true" outlineLevel="0" collapsed="false">
      <c r="A3288" s="20" t="s">
        <v>368</v>
      </c>
      <c r="B3288" s="15" t="s">
        <v>152</v>
      </c>
      <c r="C3288" s="20" t="n">
        <v>5351</v>
      </c>
      <c r="D3288" s="41" t="s">
        <v>1610</v>
      </c>
      <c r="E3288" s="32" t="s">
        <v>17</v>
      </c>
      <c r="F3288" s="32" t="n">
        <v>1</v>
      </c>
      <c r="G3288" s="44" t="n">
        <v>89.1</v>
      </c>
      <c r="H3288" s="44" t="n">
        <v>89.1</v>
      </c>
      <c r="I3288" s="14" t="s">
        <v>1578</v>
      </c>
    </row>
    <row r="3289" customFormat="false" ht="31.8" hidden="false" customHeight="true" outlineLevel="0" collapsed="false">
      <c r="A3289" s="20" t="s">
        <v>368</v>
      </c>
      <c r="B3289" s="15" t="s">
        <v>152</v>
      </c>
      <c r="C3289" s="20" t="n">
        <v>5352</v>
      </c>
      <c r="D3289" s="41" t="s">
        <v>1592</v>
      </c>
      <c r="E3289" s="32" t="s">
        <v>17</v>
      </c>
      <c r="F3289" s="32" t="n">
        <v>1</v>
      </c>
      <c r="G3289" s="44" t="n">
        <v>150</v>
      </c>
      <c r="H3289" s="44" t="n">
        <v>150</v>
      </c>
      <c r="I3289" s="14" t="s">
        <v>1578</v>
      </c>
    </row>
    <row r="3290" customFormat="false" ht="31.8" hidden="false" customHeight="true" outlineLevel="0" collapsed="false">
      <c r="A3290" s="20" t="s">
        <v>368</v>
      </c>
      <c r="B3290" s="15" t="s">
        <v>152</v>
      </c>
      <c r="C3290" s="20" t="n">
        <v>5353</v>
      </c>
      <c r="D3290" s="41" t="s">
        <v>1592</v>
      </c>
      <c r="E3290" s="32" t="s">
        <v>17</v>
      </c>
      <c r="F3290" s="32" t="n">
        <v>1</v>
      </c>
      <c r="G3290" s="44" t="n">
        <v>150</v>
      </c>
      <c r="H3290" s="44" t="n">
        <v>150</v>
      </c>
      <c r="I3290" s="14" t="s">
        <v>1578</v>
      </c>
    </row>
    <row r="3291" customFormat="false" ht="31.8" hidden="false" customHeight="true" outlineLevel="0" collapsed="false">
      <c r="A3291" s="20" t="s">
        <v>368</v>
      </c>
      <c r="B3291" s="15" t="s">
        <v>152</v>
      </c>
      <c r="C3291" s="20" t="n">
        <v>5354</v>
      </c>
      <c r="D3291" s="41" t="s">
        <v>1592</v>
      </c>
      <c r="E3291" s="32" t="s">
        <v>17</v>
      </c>
      <c r="F3291" s="32" t="n">
        <v>1</v>
      </c>
      <c r="G3291" s="44" t="n">
        <v>150</v>
      </c>
      <c r="H3291" s="44" t="n">
        <v>150</v>
      </c>
      <c r="I3291" s="14" t="s">
        <v>1578</v>
      </c>
    </row>
    <row r="3292" customFormat="false" ht="31.8" hidden="false" customHeight="true" outlineLevel="0" collapsed="false">
      <c r="A3292" s="20" t="s">
        <v>368</v>
      </c>
      <c r="B3292" s="15" t="s">
        <v>152</v>
      </c>
      <c r="C3292" s="20" t="n">
        <v>5355</v>
      </c>
      <c r="D3292" s="41" t="s">
        <v>1592</v>
      </c>
      <c r="E3292" s="32" t="s">
        <v>17</v>
      </c>
      <c r="F3292" s="32" t="n">
        <v>1</v>
      </c>
      <c r="G3292" s="44" t="n">
        <v>150</v>
      </c>
      <c r="H3292" s="44" t="n">
        <v>150</v>
      </c>
      <c r="I3292" s="14" t="s">
        <v>1578</v>
      </c>
    </row>
    <row r="3293" customFormat="false" ht="31.8" hidden="false" customHeight="true" outlineLevel="0" collapsed="false">
      <c r="A3293" s="20" t="s">
        <v>368</v>
      </c>
      <c r="B3293" s="15" t="s">
        <v>152</v>
      </c>
      <c r="C3293" s="20" t="n">
        <v>5356</v>
      </c>
      <c r="D3293" s="41" t="s">
        <v>1592</v>
      </c>
      <c r="E3293" s="32" t="s">
        <v>17</v>
      </c>
      <c r="F3293" s="32" t="n">
        <v>1</v>
      </c>
      <c r="G3293" s="44" t="n">
        <v>150</v>
      </c>
      <c r="H3293" s="44" t="n">
        <v>150</v>
      </c>
      <c r="I3293" s="14" t="s">
        <v>1578</v>
      </c>
    </row>
    <row r="3294" customFormat="false" ht="31.8" hidden="false" customHeight="true" outlineLevel="0" collapsed="false">
      <c r="A3294" s="20" t="s">
        <v>368</v>
      </c>
      <c r="B3294" s="15" t="s">
        <v>152</v>
      </c>
      <c r="C3294" s="20" t="n">
        <v>5357</v>
      </c>
      <c r="D3294" s="41" t="s">
        <v>1611</v>
      </c>
      <c r="E3294" s="32" t="s">
        <v>17</v>
      </c>
      <c r="F3294" s="32" t="n">
        <v>1</v>
      </c>
      <c r="G3294" s="44" t="n">
        <v>165</v>
      </c>
      <c r="H3294" s="44" t="n">
        <v>165</v>
      </c>
      <c r="I3294" s="14" t="s">
        <v>1578</v>
      </c>
    </row>
    <row r="3295" customFormat="false" ht="31.8" hidden="false" customHeight="true" outlineLevel="0" collapsed="false">
      <c r="A3295" s="20" t="s">
        <v>368</v>
      </c>
      <c r="B3295" s="15" t="s">
        <v>152</v>
      </c>
      <c r="C3295" s="20" t="n">
        <v>5358</v>
      </c>
      <c r="D3295" s="41" t="s">
        <v>1611</v>
      </c>
      <c r="E3295" s="32" t="s">
        <v>17</v>
      </c>
      <c r="F3295" s="32" t="n">
        <v>1</v>
      </c>
      <c r="G3295" s="44" t="n">
        <v>165</v>
      </c>
      <c r="H3295" s="44" t="n">
        <v>165</v>
      </c>
      <c r="I3295" s="14" t="s">
        <v>1578</v>
      </c>
    </row>
    <row r="3296" customFormat="false" ht="31.8" hidden="false" customHeight="true" outlineLevel="0" collapsed="false">
      <c r="A3296" s="20" t="s">
        <v>368</v>
      </c>
      <c r="B3296" s="15" t="s">
        <v>152</v>
      </c>
      <c r="C3296" s="20" t="n">
        <v>5359</v>
      </c>
      <c r="D3296" s="41" t="s">
        <v>1611</v>
      </c>
      <c r="E3296" s="32" t="s">
        <v>17</v>
      </c>
      <c r="F3296" s="32" t="n">
        <v>1</v>
      </c>
      <c r="G3296" s="44" t="n">
        <v>165</v>
      </c>
      <c r="H3296" s="44" t="n">
        <v>165</v>
      </c>
      <c r="I3296" s="14" t="s">
        <v>1578</v>
      </c>
    </row>
    <row r="3297" customFormat="false" ht="31.8" hidden="false" customHeight="true" outlineLevel="0" collapsed="false">
      <c r="A3297" s="20" t="s">
        <v>368</v>
      </c>
      <c r="B3297" s="15" t="s">
        <v>152</v>
      </c>
      <c r="C3297" s="20" t="n">
        <v>5360</v>
      </c>
      <c r="D3297" s="41" t="s">
        <v>1611</v>
      </c>
      <c r="E3297" s="32" t="s">
        <v>17</v>
      </c>
      <c r="F3297" s="32" t="n">
        <v>1</v>
      </c>
      <c r="G3297" s="44" t="n">
        <v>165</v>
      </c>
      <c r="H3297" s="44" t="n">
        <v>165</v>
      </c>
      <c r="I3297" s="14" t="s">
        <v>1578</v>
      </c>
    </row>
    <row r="3298" customFormat="false" ht="31.8" hidden="false" customHeight="true" outlineLevel="0" collapsed="false">
      <c r="A3298" s="20" t="s">
        <v>368</v>
      </c>
      <c r="B3298" s="15" t="s">
        <v>152</v>
      </c>
      <c r="C3298" s="20" t="n">
        <v>5361</v>
      </c>
      <c r="D3298" s="41" t="s">
        <v>1612</v>
      </c>
      <c r="E3298" s="32" t="s">
        <v>17</v>
      </c>
      <c r="F3298" s="32" t="n">
        <v>1</v>
      </c>
      <c r="G3298" s="44" t="n">
        <v>63</v>
      </c>
      <c r="H3298" s="44" t="n">
        <v>63</v>
      </c>
      <c r="I3298" s="14" t="s">
        <v>1578</v>
      </c>
    </row>
    <row r="3299" customFormat="false" ht="31.8" hidden="false" customHeight="true" outlineLevel="0" collapsed="false">
      <c r="A3299" s="20" t="s">
        <v>368</v>
      </c>
      <c r="B3299" s="15" t="s">
        <v>152</v>
      </c>
      <c r="C3299" s="20" t="n">
        <v>5362</v>
      </c>
      <c r="D3299" s="41" t="s">
        <v>1612</v>
      </c>
      <c r="E3299" s="32" t="s">
        <v>17</v>
      </c>
      <c r="F3299" s="32" t="n">
        <v>1</v>
      </c>
      <c r="G3299" s="44" t="n">
        <v>63</v>
      </c>
      <c r="H3299" s="44" t="n">
        <v>63</v>
      </c>
      <c r="I3299" s="14" t="s">
        <v>1578</v>
      </c>
    </row>
    <row r="3300" customFormat="false" ht="31.8" hidden="false" customHeight="true" outlineLevel="0" collapsed="false">
      <c r="A3300" s="20" t="s">
        <v>368</v>
      </c>
      <c r="B3300" s="15" t="s">
        <v>152</v>
      </c>
      <c r="C3300" s="20" t="n">
        <v>5363</v>
      </c>
      <c r="D3300" s="41" t="s">
        <v>1612</v>
      </c>
      <c r="E3300" s="32" t="s">
        <v>17</v>
      </c>
      <c r="F3300" s="32" t="n">
        <v>1</v>
      </c>
      <c r="G3300" s="44" t="n">
        <v>63</v>
      </c>
      <c r="H3300" s="44" t="n">
        <v>63</v>
      </c>
      <c r="I3300" s="14" t="s">
        <v>1578</v>
      </c>
    </row>
    <row r="3301" customFormat="false" ht="31.8" hidden="false" customHeight="true" outlineLevel="0" collapsed="false">
      <c r="A3301" s="20" t="s">
        <v>368</v>
      </c>
      <c r="B3301" s="15" t="s">
        <v>152</v>
      </c>
      <c r="C3301" s="20" t="n">
        <v>5364</v>
      </c>
      <c r="D3301" s="41" t="s">
        <v>1612</v>
      </c>
      <c r="E3301" s="32" t="s">
        <v>17</v>
      </c>
      <c r="F3301" s="32" t="n">
        <v>1</v>
      </c>
      <c r="G3301" s="44" t="n">
        <v>63</v>
      </c>
      <c r="H3301" s="44" t="n">
        <v>63</v>
      </c>
      <c r="I3301" s="14" t="s">
        <v>1578</v>
      </c>
    </row>
    <row r="3302" customFormat="false" ht="31.8" hidden="false" customHeight="true" outlineLevel="0" collapsed="false">
      <c r="A3302" s="20" t="s">
        <v>368</v>
      </c>
      <c r="B3302" s="15" t="s">
        <v>152</v>
      </c>
      <c r="C3302" s="20" t="n">
        <v>5365</v>
      </c>
      <c r="D3302" s="41" t="s">
        <v>1613</v>
      </c>
      <c r="E3302" s="32" t="s">
        <v>17</v>
      </c>
      <c r="F3302" s="32" t="n">
        <v>1</v>
      </c>
      <c r="G3302" s="44" t="n">
        <v>52</v>
      </c>
      <c r="H3302" s="44" t="n">
        <v>52</v>
      </c>
      <c r="I3302" s="14" t="s">
        <v>1578</v>
      </c>
    </row>
    <row r="3303" customFormat="false" ht="31.8" hidden="false" customHeight="true" outlineLevel="0" collapsed="false">
      <c r="A3303" s="20" t="s">
        <v>368</v>
      </c>
      <c r="B3303" s="15" t="s">
        <v>152</v>
      </c>
      <c r="C3303" s="20" t="n">
        <v>5366</v>
      </c>
      <c r="D3303" s="41" t="s">
        <v>1613</v>
      </c>
      <c r="E3303" s="32" t="s">
        <v>17</v>
      </c>
      <c r="F3303" s="32" t="n">
        <v>1</v>
      </c>
      <c r="G3303" s="44" t="n">
        <v>52</v>
      </c>
      <c r="H3303" s="44" t="n">
        <v>52</v>
      </c>
      <c r="I3303" s="14" t="s">
        <v>1578</v>
      </c>
    </row>
    <row r="3304" customFormat="false" ht="31.8" hidden="false" customHeight="true" outlineLevel="0" collapsed="false">
      <c r="A3304" s="20" t="s">
        <v>368</v>
      </c>
      <c r="B3304" s="15" t="s">
        <v>152</v>
      </c>
      <c r="C3304" s="20" t="n">
        <v>5367</v>
      </c>
      <c r="D3304" s="41" t="s">
        <v>1613</v>
      </c>
      <c r="E3304" s="32" t="s">
        <v>17</v>
      </c>
      <c r="F3304" s="32" t="n">
        <v>1</v>
      </c>
      <c r="G3304" s="44" t="n">
        <v>52</v>
      </c>
      <c r="H3304" s="44" t="n">
        <v>52</v>
      </c>
      <c r="I3304" s="14" t="s">
        <v>1578</v>
      </c>
    </row>
    <row r="3305" customFormat="false" ht="31.8" hidden="false" customHeight="true" outlineLevel="0" collapsed="false">
      <c r="A3305" s="20" t="s">
        <v>368</v>
      </c>
      <c r="B3305" s="15" t="s">
        <v>152</v>
      </c>
      <c r="C3305" s="20" t="n">
        <v>5368</v>
      </c>
      <c r="D3305" s="41" t="s">
        <v>1613</v>
      </c>
      <c r="E3305" s="32" t="s">
        <v>17</v>
      </c>
      <c r="F3305" s="32" t="n">
        <v>1</v>
      </c>
      <c r="G3305" s="44" t="n">
        <v>52</v>
      </c>
      <c r="H3305" s="44" t="n">
        <v>52</v>
      </c>
      <c r="I3305" s="14" t="s">
        <v>1578</v>
      </c>
    </row>
    <row r="3306" customFormat="false" ht="31.8" hidden="false" customHeight="true" outlineLevel="0" collapsed="false">
      <c r="A3306" s="20" t="s">
        <v>368</v>
      </c>
      <c r="B3306" s="15" t="s">
        <v>152</v>
      </c>
      <c r="C3306" s="20" t="n">
        <v>5369</v>
      </c>
      <c r="D3306" s="41" t="s">
        <v>1613</v>
      </c>
      <c r="E3306" s="32" t="s">
        <v>17</v>
      </c>
      <c r="F3306" s="32" t="n">
        <v>1</v>
      </c>
      <c r="G3306" s="44" t="n">
        <v>52</v>
      </c>
      <c r="H3306" s="44" t="n">
        <v>52</v>
      </c>
      <c r="I3306" s="14" t="s">
        <v>1578</v>
      </c>
    </row>
    <row r="3307" customFormat="false" ht="31.8" hidden="false" customHeight="true" outlineLevel="0" collapsed="false">
      <c r="A3307" s="20" t="s">
        <v>368</v>
      </c>
      <c r="B3307" s="15" t="s">
        <v>152</v>
      </c>
      <c r="C3307" s="20" t="n">
        <v>5370</v>
      </c>
      <c r="D3307" s="41" t="s">
        <v>1613</v>
      </c>
      <c r="E3307" s="32" t="s">
        <v>17</v>
      </c>
      <c r="F3307" s="32" t="n">
        <v>1</v>
      </c>
      <c r="G3307" s="44" t="n">
        <v>52</v>
      </c>
      <c r="H3307" s="44" t="n">
        <v>52</v>
      </c>
      <c r="I3307" s="14" t="s">
        <v>1578</v>
      </c>
    </row>
    <row r="3308" customFormat="false" ht="31.8" hidden="false" customHeight="true" outlineLevel="0" collapsed="false">
      <c r="A3308" s="20" t="s">
        <v>24</v>
      </c>
      <c r="B3308" s="15" t="s">
        <v>25</v>
      </c>
      <c r="C3308" s="20" t="n">
        <v>5371</v>
      </c>
      <c r="D3308" s="41" t="s">
        <v>1614</v>
      </c>
      <c r="E3308" s="32" t="s">
        <v>17</v>
      </c>
      <c r="F3308" s="32" t="n">
        <v>1</v>
      </c>
      <c r="G3308" s="44" t="n">
        <v>629.9</v>
      </c>
      <c r="H3308" s="19" t="n">
        <f aca="false">+F3308*G3308</f>
        <v>629.9</v>
      </c>
      <c r="I3308" s="14" t="s">
        <v>894</v>
      </c>
    </row>
    <row r="3309" customFormat="false" ht="31.8" hidden="false" customHeight="true" outlineLevel="0" collapsed="false">
      <c r="A3309" s="14" t="s">
        <v>1444</v>
      </c>
      <c r="B3309" s="15" t="s">
        <v>52</v>
      </c>
      <c r="C3309" s="20" t="n">
        <v>5372</v>
      </c>
      <c r="D3309" s="41" t="s">
        <v>1615</v>
      </c>
      <c r="E3309" s="32" t="s">
        <v>17</v>
      </c>
      <c r="F3309" s="32" t="n">
        <v>1</v>
      </c>
      <c r="G3309" s="42" t="n">
        <v>6900</v>
      </c>
      <c r="H3309" s="42" t="n">
        <v>6900</v>
      </c>
      <c r="I3309" s="14" t="s">
        <v>1616</v>
      </c>
    </row>
    <row r="3310" customFormat="false" ht="31.8" hidden="false" customHeight="true" outlineLevel="0" collapsed="false">
      <c r="A3310" s="14" t="s">
        <v>1444</v>
      </c>
      <c r="B3310" s="15" t="s">
        <v>52</v>
      </c>
      <c r="C3310" s="20" t="n">
        <v>5373</v>
      </c>
      <c r="D3310" s="41" t="s">
        <v>1615</v>
      </c>
      <c r="E3310" s="32" t="s">
        <v>17</v>
      </c>
      <c r="F3310" s="32" t="n">
        <v>1</v>
      </c>
      <c r="G3310" s="42" t="n">
        <v>6900</v>
      </c>
      <c r="H3310" s="42" t="n">
        <v>6900</v>
      </c>
      <c r="I3310" s="14" t="s">
        <v>1616</v>
      </c>
    </row>
    <row r="3311" customFormat="false" ht="31.8" hidden="false" customHeight="true" outlineLevel="0" collapsed="false">
      <c r="A3311" s="14" t="s">
        <v>1444</v>
      </c>
      <c r="B3311" s="15" t="s">
        <v>52</v>
      </c>
      <c r="C3311" s="20" t="n">
        <v>5374</v>
      </c>
      <c r="D3311" s="41" t="s">
        <v>1617</v>
      </c>
      <c r="E3311" s="32" t="s">
        <v>17</v>
      </c>
      <c r="F3311" s="32" t="n">
        <v>1</v>
      </c>
      <c r="G3311" s="42" t="n">
        <v>740</v>
      </c>
      <c r="H3311" s="42" t="n">
        <v>740</v>
      </c>
      <c r="I3311" s="14" t="s">
        <v>1616</v>
      </c>
    </row>
    <row r="3312" customFormat="false" ht="31.8" hidden="false" customHeight="true" outlineLevel="0" collapsed="false">
      <c r="A3312" s="14" t="s">
        <v>1444</v>
      </c>
      <c r="B3312" s="15" t="s">
        <v>52</v>
      </c>
      <c r="C3312" s="20" t="n">
        <v>5375</v>
      </c>
      <c r="D3312" s="41" t="s">
        <v>1618</v>
      </c>
      <c r="E3312" s="32" t="s">
        <v>17</v>
      </c>
      <c r="F3312" s="32" t="n">
        <v>1</v>
      </c>
      <c r="G3312" s="42" t="n">
        <v>849</v>
      </c>
      <c r="H3312" s="42" t="n">
        <v>849</v>
      </c>
      <c r="I3312" s="14" t="s">
        <v>1616</v>
      </c>
    </row>
    <row r="3313" customFormat="false" ht="31.8" hidden="false" customHeight="true" outlineLevel="0" collapsed="false">
      <c r="A3313" s="14" t="s">
        <v>1444</v>
      </c>
      <c r="B3313" s="15" t="s">
        <v>70</v>
      </c>
      <c r="C3313" s="20" t="n">
        <v>5376</v>
      </c>
      <c r="D3313" s="41" t="s">
        <v>1619</v>
      </c>
      <c r="E3313" s="32" t="s">
        <v>17</v>
      </c>
      <c r="F3313" s="32" t="n">
        <v>1</v>
      </c>
      <c r="G3313" s="44" t="n">
        <v>202.5</v>
      </c>
      <c r="H3313" s="44" t="n">
        <v>202.5</v>
      </c>
      <c r="I3313" s="14" t="s">
        <v>1616</v>
      </c>
    </row>
    <row r="3314" customFormat="false" ht="31.8" hidden="false" customHeight="true" outlineLevel="0" collapsed="false">
      <c r="A3314" s="14" t="s">
        <v>1444</v>
      </c>
      <c r="B3314" s="15" t="s">
        <v>70</v>
      </c>
      <c r="C3314" s="20" t="n">
        <v>5377</v>
      </c>
      <c r="D3314" s="41" t="s">
        <v>1620</v>
      </c>
      <c r="E3314" s="32" t="s">
        <v>17</v>
      </c>
      <c r="F3314" s="32" t="n">
        <v>1</v>
      </c>
      <c r="G3314" s="44" t="n">
        <v>462</v>
      </c>
      <c r="H3314" s="44" t="n">
        <v>462</v>
      </c>
      <c r="I3314" s="14" t="s">
        <v>1616</v>
      </c>
    </row>
    <row r="3315" customFormat="false" ht="31.8" hidden="false" customHeight="true" outlineLevel="0" collapsed="false">
      <c r="A3315" s="14" t="s">
        <v>1444</v>
      </c>
      <c r="B3315" s="15" t="s">
        <v>70</v>
      </c>
      <c r="C3315" s="20" t="n">
        <v>5378</v>
      </c>
      <c r="D3315" s="41" t="s">
        <v>1621</v>
      </c>
      <c r="E3315" s="32" t="s">
        <v>17</v>
      </c>
      <c r="F3315" s="32" t="n">
        <v>1</v>
      </c>
      <c r="G3315" s="44" t="n">
        <v>458</v>
      </c>
      <c r="H3315" s="44" t="n">
        <v>458</v>
      </c>
      <c r="I3315" s="14" t="s">
        <v>1616</v>
      </c>
    </row>
    <row r="3316" customFormat="false" ht="31.8" hidden="false" customHeight="true" outlineLevel="0" collapsed="false">
      <c r="A3316" s="14" t="s">
        <v>1444</v>
      </c>
      <c r="B3316" s="15" t="s">
        <v>70</v>
      </c>
      <c r="C3316" s="20" t="n">
        <v>5379</v>
      </c>
      <c r="D3316" s="41" t="s">
        <v>1622</v>
      </c>
      <c r="E3316" s="32" t="s">
        <v>17</v>
      </c>
      <c r="F3316" s="32" t="n">
        <v>1</v>
      </c>
      <c r="G3316" s="44" t="n">
        <v>510</v>
      </c>
      <c r="H3316" s="44" t="n">
        <v>510</v>
      </c>
      <c r="I3316" s="14" t="s">
        <v>1616</v>
      </c>
    </row>
    <row r="3317" customFormat="false" ht="31.8" hidden="false" customHeight="true" outlineLevel="0" collapsed="false">
      <c r="A3317" s="14" t="s">
        <v>1444</v>
      </c>
      <c r="B3317" s="15" t="s">
        <v>70</v>
      </c>
      <c r="C3317" s="20" t="n">
        <v>5380</v>
      </c>
      <c r="D3317" s="41" t="s">
        <v>1623</v>
      </c>
      <c r="E3317" s="32" t="s">
        <v>17</v>
      </c>
      <c r="F3317" s="32" t="n">
        <v>1</v>
      </c>
      <c r="G3317" s="44" t="n">
        <v>624</v>
      </c>
      <c r="H3317" s="44" t="n">
        <v>624</v>
      </c>
      <c r="I3317" s="14" t="s">
        <v>1616</v>
      </c>
    </row>
    <row r="3318" customFormat="false" ht="31.8" hidden="false" customHeight="true" outlineLevel="0" collapsed="false">
      <c r="A3318" s="14" t="s">
        <v>1444</v>
      </c>
      <c r="B3318" s="15" t="s">
        <v>70</v>
      </c>
      <c r="C3318" s="20" t="n">
        <v>5381</v>
      </c>
      <c r="D3318" s="41" t="s">
        <v>1624</v>
      </c>
      <c r="E3318" s="32" t="s">
        <v>17</v>
      </c>
      <c r="F3318" s="32" t="n">
        <v>1</v>
      </c>
      <c r="G3318" s="44" t="n">
        <v>180</v>
      </c>
      <c r="H3318" s="44" t="n">
        <v>180</v>
      </c>
      <c r="I3318" s="14" t="s">
        <v>1616</v>
      </c>
    </row>
    <row r="3319" customFormat="false" ht="31.8" hidden="false" customHeight="true" outlineLevel="0" collapsed="false">
      <c r="A3319" s="14" t="s">
        <v>1444</v>
      </c>
      <c r="B3319" s="15" t="s">
        <v>70</v>
      </c>
      <c r="C3319" s="20" t="n">
        <v>5382</v>
      </c>
      <c r="D3319" s="41" t="s">
        <v>1624</v>
      </c>
      <c r="E3319" s="32" t="s">
        <v>17</v>
      </c>
      <c r="F3319" s="32" t="n">
        <v>1</v>
      </c>
      <c r="G3319" s="44" t="n">
        <v>180</v>
      </c>
      <c r="H3319" s="44" t="n">
        <v>180</v>
      </c>
      <c r="I3319" s="14" t="s">
        <v>1616</v>
      </c>
    </row>
    <row r="3320" customFormat="false" ht="31.8" hidden="false" customHeight="true" outlineLevel="0" collapsed="false">
      <c r="A3320" s="14" t="s">
        <v>1444</v>
      </c>
      <c r="B3320" s="15" t="s">
        <v>52</v>
      </c>
      <c r="C3320" s="20" t="n">
        <v>5383</v>
      </c>
      <c r="D3320" s="41" t="s">
        <v>1625</v>
      </c>
      <c r="E3320" s="32" t="s">
        <v>17</v>
      </c>
      <c r="F3320" s="32" t="n">
        <v>1</v>
      </c>
      <c r="G3320" s="42" t="n">
        <v>115</v>
      </c>
      <c r="H3320" s="42" t="n">
        <v>115</v>
      </c>
      <c r="I3320" s="14" t="s">
        <v>1616</v>
      </c>
    </row>
    <row r="3321" customFormat="false" ht="31.8" hidden="false" customHeight="true" outlineLevel="0" collapsed="false">
      <c r="A3321" s="14" t="s">
        <v>1444</v>
      </c>
      <c r="B3321" s="15" t="s">
        <v>52</v>
      </c>
      <c r="C3321" s="20" t="n">
        <v>5384</v>
      </c>
      <c r="D3321" s="41" t="s">
        <v>1626</v>
      </c>
      <c r="E3321" s="32" t="s">
        <v>17</v>
      </c>
      <c r="F3321" s="32" t="n">
        <v>1</v>
      </c>
      <c r="G3321" s="42" t="n">
        <v>249.5</v>
      </c>
      <c r="H3321" s="42" t="n">
        <v>249.5</v>
      </c>
      <c r="I3321" s="14" t="s">
        <v>1616</v>
      </c>
    </row>
    <row r="3322" customFormat="false" ht="31.8" hidden="false" customHeight="true" outlineLevel="0" collapsed="false">
      <c r="A3322" s="20" t="s">
        <v>834</v>
      </c>
      <c r="B3322" s="15" t="s">
        <v>52</v>
      </c>
      <c r="C3322" s="20" t="n">
        <v>5385</v>
      </c>
      <c r="D3322" s="41" t="s">
        <v>1627</v>
      </c>
      <c r="E3322" s="14" t="s">
        <v>17</v>
      </c>
      <c r="F3322" s="14" t="n">
        <v>1</v>
      </c>
      <c r="G3322" s="42" t="n">
        <v>390</v>
      </c>
      <c r="H3322" s="42" t="n">
        <v>390</v>
      </c>
      <c r="I3322" s="14" t="s">
        <v>1377</v>
      </c>
    </row>
    <row r="3323" customFormat="false" ht="31.8" hidden="false" customHeight="true" outlineLevel="0" collapsed="false">
      <c r="A3323" s="20" t="s">
        <v>834</v>
      </c>
      <c r="B3323" s="15" t="s">
        <v>52</v>
      </c>
      <c r="C3323" s="20" t="n">
        <v>5386</v>
      </c>
      <c r="D3323" s="41" t="s">
        <v>1627</v>
      </c>
      <c r="E3323" s="14" t="s">
        <v>17</v>
      </c>
      <c r="F3323" s="14" t="n">
        <v>1</v>
      </c>
      <c r="G3323" s="42" t="n">
        <v>390</v>
      </c>
      <c r="H3323" s="42" t="n">
        <v>390</v>
      </c>
      <c r="I3323" s="14" t="s">
        <v>1377</v>
      </c>
    </row>
    <row r="3324" customFormat="false" ht="31.8" hidden="false" customHeight="true" outlineLevel="0" collapsed="false">
      <c r="A3324" s="20" t="s">
        <v>834</v>
      </c>
      <c r="B3324" s="15" t="s">
        <v>52</v>
      </c>
      <c r="C3324" s="20" t="n">
        <v>5387</v>
      </c>
      <c r="D3324" s="41" t="s">
        <v>1627</v>
      </c>
      <c r="E3324" s="14" t="s">
        <v>17</v>
      </c>
      <c r="F3324" s="14" t="n">
        <v>1</v>
      </c>
      <c r="G3324" s="42" t="n">
        <v>390</v>
      </c>
      <c r="H3324" s="42" t="n">
        <v>390</v>
      </c>
      <c r="I3324" s="14" t="s">
        <v>1377</v>
      </c>
    </row>
    <row r="3325" customFormat="false" ht="31.8" hidden="false" customHeight="true" outlineLevel="0" collapsed="false">
      <c r="A3325" s="20" t="s">
        <v>834</v>
      </c>
      <c r="B3325" s="15" t="s">
        <v>52</v>
      </c>
      <c r="C3325" s="20" t="n">
        <v>5388</v>
      </c>
      <c r="D3325" s="41" t="s">
        <v>1627</v>
      </c>
      <c r="E3325" s="14" t="s">
        <v>17</v>
      </c>
      <c r="F3325" s="14" t="n">
        <v>1</v>
      </c>
      <c r="G3325" s="42" t="n">
        <v>390</v>
      </c>
      <c r="H3325" s="42" t="n">
        <v>390</v>
      </c>
      <c r="I3325" s="14" t="s">
        <v>1377</v>
      </c>
    </row>
    <row r="3326" customFormat="false" ht="31.8" hidden="false" customHeight="true" outlineLevel="0" collapsed="false">
      <c r="A3326" s="20" t="s">
        <v>834</v>
      </c>
      <c r="B3326" s="15" t="s">
        <v>52</v>
      </c>
      <c r="C3326" s="20" t="n">
        <v>5389</v>
      </c>
      <c r="D3326" s="41" t="s">
        <v>1627</v>
      </c>
      <c r="E3326" s="14" t="s">
        <v>17</v>
      </c>
      <c r="F3326" s="14" t="n">
        <v>1</v>
      </c>
      <c r="G3326" s="42" t="n">
        <v>390</v>
      </c>
      <c r="H3326" s="42" t="n">
        <v>390</v>
      </c>
      <c r="I3326" s="14" t="s">
        <v>1377</v>
      </c>
    </row>
    <row r="3327" customFormat="false" ht="31.8" hidden="false" customHeight="true" outlineLevel="0" collapsed="false">
      <c r="A3327" s="20" t="s">
        <v>834</v>
      </c>
      <c r="B3327" s="15" t="s">
        <v>52</v>
      </c>
      <c r="C3327" s="20" t="n">
        <v>5390</v>
      </c>
      <c r="D3327" s="41" t="s">
        <v>1627</v>
      </c>
      <c r="E3327" s="14" t="s">
        <v>17</v>
      </c>
      <c r="F3327" s="14" t="n">
        <v>1</v>
      </c>
      <c r="G3327" s="42" t="n">
        <v>390</v>
      </c>
      <c r="H3327" s="42" t="n">
        <v>390</v>
      </c>
      <c r="I3327" s="14" t="s">
        <v>1377</v>
      </c>
    </row>
    <row r="3328" customFormat="false" ht="31.8" hidden="false" customHeight="true" outlineLevel="0" collapsed="false">
      <c r="A3328" s="20" t="s">
        <v>834</v>
      </c>
      <c r="B3328" s="15" t="s">
        <v>52</v>
      </c>
      <c r="C3328" s="20" t="n">
        <v>5391</v>
      </c>
      <c r="D3328" s="41" t="s">
        <v>1627</v>
      </c>
      <c r="E3328" s="14" t="s">
        <v>17</v>
      </c>
      <c r="F3328" s="14" t="n">
        <v>1</v>
      </c>
      <c r="G3328" s="42" t="n">
        <v>390</v>
      </c>
      <c r="H3328" s="42" t="n">
        <v>390</v>
      </c>
      <c r="I3328" s="14" t="s">
        <v>1377</v>
      </c>
    </row>
    <row r="3329" customFormat="false" ht="31.8" hidden="false" customHeight="true" outlineLevel="0" collapsed="false">
      <c r="A3329" s="20" t="s">
        <v>834</v>
      </c>
      <c r="B3329" s="15" t="s">
        <v>52</v>
      </c>
      <c r="C3329" s="20" t="n">
        <v>5392</v>
      </c>
      <c r="D3329" s="41" t="s">
        <v>1627</v>
      </c>
      <c r="E3329" s="14" t="s">
        <v>17</v>
      </c>
      <c r="F3329" s="14" t="n">
        <v>1</v>
      </c>
      <c r="G3329" s="42" t="n">
        <v>390</v>
      </c>
      <c r="H3329" s="42" t="n">
        <v>390</v>
      </c>
      <c r="I3329" s="14" t="s">
        <v>1377</v>
      </c>
    </row>
    <row r="3330" customFormat="false" ht="31.8" hidden="false" customHeight="true" outlineLevel="0" collapsed="false">
      <c r="A3330" s="20" t="s">
        <v>834</v>
      </c>
      <c r="B3330" s="15" t="s">
        <v>52</v>
      </c>
      <c r="C3330" s="20" t="n">
        <v>5393</v>
      </c>
      <c r="D3330" s="41" t="s">
        <v>1627</v>
      </c>
      <c r="E3330" s="14" t="s">
        <v>17</v>
      </c>
      <c r="F3330" s="14" t="n">
        <v>1</v>
      </c>
      <c r="G3330" s="42" t="n">
        <v>390</v>
      </c>
      <c r="H3330" s="42" t="n">
        <v>390</v>
      </c>
      <c r="I3330" s="14" t="s">
        <v>1377</v>
      </c>
    </row>
    <row r="3331" customFormat="false" ht="31.8" hidden="false" customHeight="true" outlineLevel="0" collapsed="false">
      <c r="A3331" s="20" t="s">
        <v>834</v>
      </c>
      <c r="B3331" s="15" t="s">
        <v>52</v>
      </c>
      <c r="C3331" s="20" t="n">
        <v>5394</v>
      </c>
      <c r="D3331" s="41" t="s">
        <v>1627</v>
      </c>
      <c r="E3331" s="14" t="s">
        <v>17</v>
      </c>
      <c r="F3331" s="14" t="n">
        <v>1</v>
      </c>
      <c r="G3331" s="42" t="n">
        <v>390</v>
      </c>
      <c r="H3331" s="42" t="n">
        <v>390</v>
      </c>
      <c r="I3331" s="14" t="s">
        <v>1377</v>
      </c>
    </row>
    <row r="3332" customFormat="false" ht="31.8" hidden="false" customHeight="true" outlineLevel="0" collapsed="false">
      <c r="A3332" s="20" t="s">
        <v>834</v>
      </c>
      <c r="B3332" s="15" t="s">
        <v>52</v>
      </c>
      <c r="C3332" s="20" t="n">
        <v>5395</v>
      </c>
      <c r="D3332" s="41" t="s">
        <v>1627</v>
      </c>
      <c r="E3332" s="14" t="s">
        <v>17</v>
      </c>
      <c r="F3332" s="14" t="n">
        <v>1</v>
      </c>
      <c r="G3332" s="42" t="n">
        <v>390</v>
      </c>
      <c r="H3332" s="42" t="n">
        <v>390</v>
      </c>
      <c r="I3332" s="14" t="s">
        <v>1377</v>
      </c>
    </row>
    <row r="3333" customFormat="false" ht="31.8" hidden="false" customHeight="true" outlineLevel="0" collapsed="false">
      <c r="A3333" s="20" t="s">
        <v>834</v>
      </c>
      <c r="B3333" s="15" t="s">
        <v>52</v>
      </c>
      <c r="C3333" s="20" t="n">
        <v>5396</v>
      </c>
      <c r="D3333" s="41" t="s">
        <v>1627</v>
      </c>
      <c r="E3333" s="14" t="s">
        <v>17</v>
      </c>
      <c r="F3333" s="14" t="n">
        <v>1</v>
      </c>
      <c r="G3333" s="42" t="n">
        <v>390</v>
      </c>
      <c r="H3333" s="42" t="n">
        <v>390</v>
      </c>
      <c r="I3333" s="14" t="s">
        <v>1377</v>
      </c>
    </row>
    <row r="3334" customFormat="false" ht="31.8" hidden="false" customHeight="true" outlineLevel="0" collapsed="false">
      <c r="A3334" s="20" t="s">
        <v>834</v>
      </c>
      <c r="B3334" s="15" t="s">
        <v>52</v>
      </c>
      <c r="C3334" s="20" t="n">
        <v>5397</v>
      </c>
      <c r="D3334" s="41" t="s">
        <v>1627</v>
      </c>
      <c r="E3334" s="14" t="s">
        <v>17</v>
      </c>
      <c r="F3334" s="14" t="n">
        <v>1</v>
      </c>
      <c r="G3334" s="42" t="n">
        <v>390</v>
      </c>
      <c r="H3334" s="42" t="n">
        <v>390</v>
      </c>
      <c r="I3334" s="14" t="s">
        <v>1377</v>
      </c>
    </row>
    <row r="3335" customFormat="false" ht="31.8" hidden="false" customHeight="true" outlineLevel="0" collapsed="false">
      <c r="A3335" s="20" t="s">
        <v>834</v>
      </c>
      <c r="B3335" s="15" t="s">
        <v>52</v>
      </c>
      <c r="C3335" s="20" t="n">
        <v>5398</v>
      </c>
      <c r="D3335" s="41" t="s">
        <v>1627</v>
      </c>
      <c r="E3335" s="14" t="s">
        <v>17</v>
      </c>
      <c r="F3335" s="14" t="n">
        <v>1</v>
      </c>
      <c r="G3335" s="42" t="n">
        <v>390</v>
      </c>
      <c r="H3335" s="42" t="n">
        <v>390</v>
      </c>
      <c r="I3335" s="14" t="s">
        <v>1377</v>
      </c>
    </row>
    <row r="3336" customFormat="false" ht="31.8" hidden="false" customHeight="true" outlineLevel="0" collapsed="false">
      <c r="A3336" s="20" t="s">
        <v>834</v>
      </c>
      <c r="B3336" s="15" t="s">
        <v>52</v>
      </c>
      <c r="C3336" s="20" t="n">
        <v>5399</v>
      </c>
      <c r="D3336" s="41" t="s">
        <v>1627</v>
      </c>
      <c r="E3336" s="14" t="s">
        <v>17</v>
      </c>
      <c r="F3336" s="14" t="n">
        <v>1</v>
      </c>
      <c r="G3336" s="42" t="n">
        <v>390</v>
      </c>
      <c r="H3336" s="42" t="n">
        <v>390</v>
      </c>
      <c r="I3336" s="14" t="s">
        <v>1377</v>
      </c>
    </row>
    <row r="3337" customFormat="false" ht="31.8" hidden="false" customHeight="true" outlineLevel="0" collapsed="false">
      <c r="A3337" s="20" t="s">
        <v>834</v>
      </c>
      <c r="B3337" s="15" t="s">
        <v>52</v>
      </c>
      <c r="C3337" s="20" t="n">
        <v>5400</v>
      </c>
      <c r="D3337" s="41" t="s">
        <v>1627</v>
      </c>
      <c r="E3337" s="14" t="s">
        <v>17</v>
      </c>
      <c r="F3337" s="14" t="n">
        <v>1</v>
      </c>
      <c r="G3337" s="42" t="n">
        <v>390</v>
      </c>
      <c r="H3337" s="42" t="n">
        <v>390</v>
      </c>
      <c r="I3337" s="14" t="s">
        <v>1377</v>
      </c>
    </row>
    <row r="3338" customFormat="false" ht="31.8" hidden="false" customHeight="true" outlineLevel="0" collapsed="false">
      <c r="A3338" s="20" t="s">
        <v>834</v>
      </c>
      <c r="B3338" s="15" t="s">
        <v>52</v>
      </c>
      <c r="C3338" s="20" t="n">
        <v>5401</v>
      </c>
      <c r="D3338" s="41" t="s">
        <v>1627</v>
      </c>
      <c r="E3338" s="14" t="s">
        <v>17</v>
      </c>
      <c r="F3338" s="14" t="n">
        <v>1</v>
      </c>
      <c r="G3338" s="42" t="n">
        <v>390</v>
      </c>
      <c r="H3338" s="42" t="n">
        <v>390</v>
      </c>
      <c r="I3338" s="14" t="s">
        <v>1377</v>
      </c>
    </row>
    <row r="3339" customFormat="false" ht="31.8" hidden="false" customHeight="true" outlineLevel="0" collapsed="false">
      <c r="A3339" s="20" t="s">
        <v>834</v>
      </c>
      <c r="B3339" s="15" t="s">
        <v>52</v>
      </c>
      <c r="C3339" s="20" t="n">
        <v>5402</v>
      </c>
      <c r="D3339" s="41" t="s">
        <v>1627</v>
      </c>
      <c r="E3339" s="14" t="s">
        <v>17</v>
      </c>
      <c r="F3339" s="14" t="n">
        <v>1</v>
      </c>
      <c r="G3339" s="42" t="n">
        <v>390</v>
      </c>
      <c r="H3339" s="42" t="n">
        <v>390</v>
      </c>
      <c r="I3339" s="14" t="s">
        <v>1377</v>
      </c>
    </row>
    <row r="3340" customFormat="false" ht="31.8" hidden="false" customHeight="true" outlineLevel="0" collapsed="false">
      <c r="A3340" s="20" t="s">
        <v>834</v>
      </c>
      <c r="B3340" s="15" t="s">
        <v>52</v>
      </c>
      <c r="C3340" s="20" t="n">
        <v>5403</v>
      </c>
      <c r="D3340" s="41" t="s">
        <v>1627</v>
      </c>
      <c r="E3340" s="14" t="s">
        <v>17</v>
      </c>
      <c r="F3340" s="14" t="n">
        <v>1</v>
      </c>
      <c r="G3340" s="42" t="n">
        <v>390</v>
      </c>
      <c r="H3340" s="42" t="n">
        <v>390</v>
      </c>
      <c r="I3340" s="14" t="s">
        <v>1377</v>
      </c>
    </row>
    <row r="3341" customFormat="false" ht="31.8" hidden="false" customHeight="true" outlineLevel="0" collapsed="false">
      <c r="A3341" s="20" t="s">
        <v>834</v>
      </c>
      <c r="B3341" s="15" t="s">
        <v>52</v>
      </c>
      <c r="C3341" s="20" t="n">
        <v>5404</v>
      </c>
      <c r="D3341" s="41" t="s">
        <v>1627</v>
      </c>
      <c r="E3341" s="14" t="s">
        <v>17</v>
      </c>
      <c r="F3341" s="14" t="n">
        <v>1</v>
      </c>
      <c r="G3341" s="42" t="n">
        <v>390</v>
      </c>
      <c r="H3341" s="42" t="n">
        <v>390</v>
      </c>
      <c r="I3341" s="14" t="s">
        <v>1377</v>
      </c>
    </row>
    <row r="3342" customFormat="false" ht="31.8" hidden="false" customHeight="true" outlineLevel="0" collapsed="false">
      <c r="A3342" s="20" t="s">
        <v>834</v>
      </c>
      <c r="B3342" s="15" t="s">
        <v>52</v>
      </c>
      <c r="C3342" s="20" t="n">
        <v>5405</v>
      </c>
      <c r="D3342" s="41" t="s">
        <v>1627</v>
      </c>
      <c r="E3342" s="14" t="s">
        <v>17</v>
      </c>
      <c r="F3342" s="14" t="n">
        <v>1</v>
      </c>
      <c r="G3342" s="42" t="n">
        <v>390</v>
      </c>
      <c r="H3342" s="42" t="n">
        <v>390</v>
      </c>
      <c r="I3342" s="14" t="s">
        <v>1377</v>
      </c>
    </row>
    <row r="3343" customFormat="false" ht="31.8" hidden="false" customHeight="true" outlineLevel="0" collapsed="false">
      <c r="A3343" s="20" t="s">
        <v>834</v>
      </c>
      <c r="B3343" s="15" t="s">
        <v>52</v>
      </c>
      <c r="C3343" s="20" t="n">
        <v>5406</v>
      </c>
      <c r="D3343" s="41" t="s">
        <v>1627</v>
      </c>
      <c r="E3343" s="14" t="s">
        <v>17</v>
      </c>
      <c r="F3343" s="14" t="n">
        <v>1</v>
      </c>
      <c r="G3343" s="42" t="n">
        <v>390</v>
      </c>
      <c r="H3343" s="42" t="n">
        <v>390</v>
      </c>
      <c r="I3343" s="14" t="s">
        <v>1377</v>
      </c>
    </row>
    <row r="3344" customFormat="false" ht="31.8" hidden="false" customHeight="true" outlineLevel="0" collapsed="false">
      <c r="A3344" s="20" t="s">
        <v>834</v>
      </c>
      <c r="B3344" s="15" t="s">
        <v>52</v>
      </c>
      <c r="C3344" s="20" t="n">
        <v>5407</v>
      </c>
      <c r="D3344" s="41" t="s">
        <v>1627</v>
      </c>
      <c r="E3344" s="14" t="s">
        <v>17</v>
      </c>
      <c r="F3344" s="14" t="n">
        <v>1</v>
      </c>
      <c r="G3344" s="42" t="n">
        <v>390</v>
      </c>
      <c r="H3344" s="42" t="n">
        <v>390</v>
      </c>
      <c r="I3344" s="14" t="s">
        <v>1377</v>
      </c>
    </row>
    <row r="3345" customFormat="false" ht="31.8" hidden="false" customHeight="true" outlineLevel="0" collapsed="false">
      <c r="A3345" s="20" t="s">
        <v>834</v>
      </c>
      <c r="B3345" s="15" t="s">
        <v>52</v>
      </c>
      <c r="C3345" s="20" t="n">
        <v>5408</v>
      </c>
      <c r="D3345" s="41" t="s">
        <v>1627</v>
      </c>
      <c r="E3345" s="14" t="s">
        <v>17</v>
      </c>
      <c r="F3345" s="14" t="n">
        <v>1</v>
      </c>
      <c r="G3345" s="42" t="n">
        <v>390</v>
      </c>
      <c r="H3345" s="42" t="n">
        <v>390</v>
      </c>
      <c r="I3345" s="14" t="s">
        <v>1377</v>
      </c>
    </row>
    <row r="3346" customFormat="false" ht="31.8" hidden="false" customHeight="true" outlineLevel="0" collapsed="false">
      <c r="A3346" s="20" t="s">
        <v>834</v>
      </c>
      <c r="B3346" s="15" t="s">
        <v>52</v>
      </c>
      <c r="C3346" s="20" t="n">
        <v>5409</v>
      </c>
      <c r="D3346" s="41" t="s">
        <v>1627</v>
      </c>
      <c r="E3346" s="14" t="s">
        <v>17</v>
      </c>
      <c r="F3346" s="14" t="n">
        <v>1</v>
      </c>
      <c r="G3346" s="42" t="n">
        <v>390</v>
      </c>
      <c r="H3346" s="42" t="n">
        <v>390</v>
      </c>
      <c r="I3346" s="14" t="s">
        <v>1377</v>
      </c>
    </row>
    <row r="3347" customFormat="false" ht="31.8" hidden="false" customHeight="true" outlineLevel="0" collapsed="false">
      <c r="A3347" s="20" t="s">
        <v>834</v>
      </c>
      <c r="B3347" s="15" t="s">
        <v>52</v>
      </c>
      <c r="C3347" s="20" t="n">
        <v>5410</v>
      </c>
      <c r="D3347" s="41" t="s">
        <v>1627</v>
      </c>
      <c r="E3347" s="14" t="s">
        <v>17</v>
      </c>
      <c r="F3347" s="14" t="n">
        <v>1</v>
      </c>
      <c r="G3347" s="42" t="n">
        <v>390</v>
      </c>
      <c r="H3347" s="42" t="n">
        <v>390</v>
      </c>
      <c r="I3347" s="14" t="s">
        <v>1377</v>
      </c>
    </row>
    <row r="3348" customFormat="false" ht="31.8" hidden="false" customHeight="true" outlineLevel="0" collapsed="false">
      <c r="A3348" s="20" t="s">
        <v>834</v>
      </c>
      <c r="B3348" s="15" t="s">
        <v>52</v>
      </c>
      <c r="C3348" s="20" t="n">
        <v>5411</v>
      </c>
      <c r="D3348" s="41" t="s">
        <v>1627</v>
      </c>
      <c r="E3348" s="14" t="s">
        <v>17</v>
      </c>
      <c r="F3348" s="14" t="n">
        <v>1</v>
      </c>
      <c r="G3348" s="42" t="n">
        <v>390</v>
      </c>
      <c r="H3348" s="42" t="n">
        <v>390</v>
      </c>
      <c r="I3348" s="14" t="s">
        <v>1377</v>
      </c>
    </row>
    <row r="3349" customFormat="false" ht="31.8" hidden="false" customHeight="true" outlineLevel="0" collapsed="false">
      <c r="A3349" s="20" t="s">
        <v>834</v>
      </c>
      <c r="B3349" s="15" t="s">
        <v>52</v>
      </c>
      <c r="C3349" s="20" t="n">
        <v>5412</v>
      </c>
      <c r="D3349" s="41" t="s">
        <v>1627</v>
      </c>
      <c r="E3349" s="14" t="s">
        <v>17</v>
      </c>
      <c r="F3349" s="14" t="n">
        <v>1</v>
      </c>
      <c r="G3349" s="42" t="n">
        <v>390</v>
      </c>
      <c r="H3349" s="42" t="n">
        <v>390</v>
      </c>
      <c r="I3349" s="14" t="s">
        <v>1377</v>
      </c>
    </row>
    <row r="3350" customFormat="false" ht="31.8" hidden="false" customHeight="true" outlineLevel="0" collapsed="false">
      <c r="A3350" s="20" t="s">
        <v>834</v>
      </c>
      <c r="B3350" s="15" t="s">
        <v>52</v>
      </c>
      <c r="C3350" s="20" t="n">
        <v>5413</v>
      </c>
      <c r="D3350" s="41" t="s">
        <v>1627</v>
      </c>
      <c r="E3350" s="14" t="s">
        <v>17</v>
      </c>
      <c r="F3350" s="14" t="n">
        <v>1</v>
      </c>
      <c r="G3350" s="42" t="n">
        <v>390</v>
      </c>
      <c r="H3350" s="42" t="n">
        <v>390</v>
      </c>
      <c r="I3350" s="14" t="s">
        <v>1377</v>
      </c>
    </row>
    <row r="3351" customFormat="false" ht="31.8" hidden="false" customHeight="true" outlineLevel="0" collapsed="false">
      <c r="A3351" s="20" t="s">
        <v>834</v>
      </c>
      <c r="B3351" s="15" t="s">
        <v>52</v>
      </c>
      <c r="C3351" s="20" t="n">
        <v>5414</v>
      </c>
      <c r="D3351" s="41" t="s">
        <v>1627</v>
      </c>
      <c r="E3351" s="14" t="s">
        <v>17</v>
      </c>
      <c r="F3351" s="14" t="n">
        <v>1</v>
      </c>
      <c r="G3351" s="42" t="n">
        <v>390</v>
      </c>
      <c r="H3351" s="42" t="n">
        <v>390</v>
      </c>
      <c r="I3351" s="14" t="s">
        <v>1377</v>
      </c>
    </row>
    <row r="3352" customFormat="false" ht="31.8" hidden="false" customHeight="true" outlineLevel="0" collapsed="false">
      <c r="A3352" s="20" t="s">
        <v>834</v>
      </c>
      <c r="B3352" s="15" t="s">
        <v>52</v>
      </c>
      <c r="C3352" s="20" t="n">
        <v>5415</v>
      </c>
      <c r="D3352" s="41" t="s">
        <v>1627</v>
      </c>
      <c r="E3352" s="14" t="s">
        <v>17</v>
      </c>
      <c r="F3352" s="14" t="n">
        <v>1</v>
      </c>
      <c r="G3352" s="42" t="n">
        <v>390</v>
      </c>
      <c r="H3352" s="42" t="n">
        <v>390</v>
      </c>
      <c r="I3352" s="14" t="s">
        <v>1377</v>
      </c>
    </row>
    <row r="3353" customFormat="false" ht="31.8" hidden="false" customHeight="true" outlineLevel="0" collapsed="false">
      <c r="A3353" s="20" t="s">
        <v>55</v>
      </c>
      <c r="B3353" s="15" t="s">
        <v>52</v>
      </c>
      <c r="C3353" s="20" t="n">
        <v>5416</v>
      </c>
      <c r="D3353" s="41" t="s">
        <v>1627</v>
      </c>
      <c r="E3353" s="14" t="s">
        <v>17</v>
      </c>
      <c r="F3353" s="14" t="n">
        <v>1</v>
      </c>
      <c r="G3353" s="42" t="n">
        <v>390</v>
      </c>
      <c r="H3353" s="42" t="n">
        <v>390</v>
      </c>
      <c r="I3353" s="14" t="s">
        <v>1377</v>
      </c>
    </row>
    <row r="3354" customFormat="false" ht="31.8" hidden="false" customHeight="true" outlineLevel="0" collapsed="false">
      <c r="A3354" s="20" t="s">
        <v>55</v>
      </c>
      <c r="B3354" s="15" t="s">
        <v>52</v>
      </c>
      <c r="C3354" s="20" t="n">
        <v>5417</v>
      </c>
      <c r="D3354" s="41" t="s">
        <v>1627</v>
      </c>
      <c r="E3354" s="14" t="s">
        <v>17</v>
      </c>
      <c r="F3354" s="14" t="n">
        <v>1</v>
      </c>
      <c r="G3354" s="42" t="n">
        <v>390</v>
      </c>
      <c r="H3354" s="42" t="n">
        <v>390</v>
      </c>
      <c r="I3354" s="14" t="s">
        <v>1377</v>
      </c>
    </row>
    <row r="3355" customFormat="false" ht="31.8" hidden="false" customHeight="true" outlineLevel="0" collapsed="false">
      <c r="A3355" s="20" t="s">
        <v>55</v>
      </c>
      <c r="B3355" s="15" t="s">
        <v>52</v>
      </c>
      <c r="C3355" s="20" t="n">
        <v>5418</v>
      </c>
      <c r="D3355" s="41" t="s">
        <v>1627</v>
      </c>
      <c r="E3355" s="14" t="s">
        <v>17</v>
      </c>
      <c r="F3355" s="14" t="n">
        <v>1</v>
      </c>
      <c r="G3355" s="42" t="n">
        <v>390</v>
      </c>
      <c r="H3355" s="42" t="n">
        <v>390</v>
      </c>
      <c r="I3355" s="14" t="s">
        <v>1377</v>
      </c>
    </row>
    <row r="3356" customFormat="false" ht="31.8" hidden="false" customHeight="true" outlineLevel="0" collapsed="false">
      <c r="A3356" s="20" t="s">
        <v>55</v>
      </c>
      <c r="B3356" s="15" t="s">
        <v>52</v>
      </c>
      <c r="C3356" s="20" t="n">
        <v>5419</v>
      </c>
      <c r="D3356" s="41" t="s">
        <v>1627</v>
      </c>
      <c r="E3356" s="14" t="s">
        <v>17</v>
      </c>
      <c r="F3356" s="14" t="n">
        <v>1</v>
      </c>
      <c r="G3356" s="42" t="n">
        <v>390</v>
      </c>
      <c r="H3356" s="42" t="n">
        <v>390</v>
      </c>
      <c r="I3356" s="14" t="s">
        <v>1377</v>
      </c>
    </row>
    <row r="3357" customFormat="false" ht="31.8" hidden="false" customHeight="true" outlineLevel="0" collapsed="false">
      <c r="A3357" s="20" t="s">
        <v>119</v>
      </c>
      <c r="B3357" s="15" t="s">
        <v>52</v>
      </c>
      <c r="C3357" s="20" t="n">
        <v>5420</v>
      </c>
      <c r="D3357" s="41" t="s">
        <v>1627</v>
      </c>
      <c r="E3357" s="14" t="s">
        <v>17</v>
      </c>
      <c r="F3357" s="14" t="n">
        <v>1</v>
      </c>
      <c r="G3357" s="42" t="n">
        <v>390</v>
      </c>
      <c r="H3357" s="42" t="n">
        <v>390</v>
      </c>
      <c r="I3357" s="14" t="s">
        <v>1377</v>
      </c>
    </row>
    <row r="3358" customFormat="false" ht="31.8" hidden="false" customHeight="true" outlineLevel="0" collapsed="false">
      <c r="A3358" s="20" t="s">
        <v>55</v>
      </c>
      <c r="B3358" s="15" t="s">
        <v>52</v>
      </c>
      <c r="C3358" s="20" t="n">
        <v>5421</v>
      </c>
      <c r="D3358" s="41" t="s">
        <v>1627</v>
      </c>
      <c r="E3358" s="14" t="s">
        <v>17</v>
      </c>
      <c r="F3358" s="14" t="n">
        <v>1</v>
      </c>
      <c r="G3358" s="42" t="n">
        <v>390</v>
      </c>
      <c r="H3358" s="42" t="n">
        <v>390</v>
      </c>
      <c r="I3358" s="14" t="s">
        <v>1377</v>
      </c>
    </row>
    <row r="3359" customFormat="false" ht="31.8" hidden="false" customHeight="true" outlineLevel="0" collapsed="false">
      <c r="A3359" s="20" t="s">
        <v>55</v>
      </c>
      <c r="B3359" s="15" t="s">
        <v>52</v>
      </c>
      <c r="C3359" s="20" t="n">
        <v>5422</v>
      </c>
      <c r="D3359" s="41" t="s">
        <v>1627</v>
      </c>
      <c r="E3359" s="14" t="s">
        <v>17</v>
      </c>
      <c r="F3359" s="14" t="n">
        <v>1</v>
      </c>
      <c r="G3359" s="42" t="n">
        <v>390</v>
      </c>
      <c r="H3359" s="42" t="n">
        <v>390</v>
      </c>
      <c r="I3359" s="14" t="s">
        <v>1377</v>
      </c>
    </row>
    <row r="3360" customFormat="false" ht="31.8" hidden="false" customHeight="true" outlineLevel="0" collapsed="false">
      <c r="A3360" s="20" t="s">
        <v>857</v>
      </c>
      <c r="B3360" s="15" t="s">
        <v>52</v>
      </c>
      <c r="C3360" s="20" t="n">
        <v>5423</v>
      </c>
      <c r="D3360" s="41" t="s">
        <v>1627</v>
      </c>
      <c r="E3360" s="14" t="s">
        <v>17</v>
      </c>
      <c r="F3360" s="14" t="n">
        <v>1</v>
      </c>
      <c r="G3360" s="42" t="n">
        <v>390</v>
      </c>
      <c r="H3360" s="42" t="n">
        <v>390</v>
      </c>
      <c r="I3360" s="14" t="s">
        <v>1377</v>
      </c>
    </row>
    <row r="3361" customFormat="false" ht="31.8" hidden="false" customHeight="true" outlineLevel="0" collapsed="false">
      <c r="A3361" s="20" t="s">
        <v>55</v>
      </c>
      <c r="B3361" s="15" t="s">
        <v>52</v>
      </c>
      <c r="C3361" s="20" t="n">
        <v>5424</v>
      </c>
      <c r="D3361" s="41" t="s">
        <v>1627</v>
      </c>
      <c r="E3361" s="14" t="s">
        <v>17</v>
      </c>
      <c r="F3361" s="14" t="n">
        <v>1</v>
      </c>
      <c r="G3361" s="42" t="n">
        <v>390</v>
      </c>
      <c r="H3361" s="42" t="n">
        <v>390</v>
      </c>
      <c r="I3361" s="14" t="s">
        <v>1377</v>
      </c>
    </row>
    <row r="3362" customFormat="false" ht="31.8" hidden="false" customHeight="true" outlineLevel="0" collapsed="false">
      <c r="A3362" s="20" t="s">
        <v>119</v>
      </c>
      <c r="B3362" s="15" t="s">
        <v>52</v>
      </c>
      <c r="C3362" s="20" t="n">
        <v>5425</v>
      </c>
      <c r="D3362" s="41" t="s">
        <v>1627</v>
      </c>
      <c r="E3362" s="14" t="s">
        <v>17</v>
      </c>
      <c r="F3362" s="14" t="n">
        <v>1</v>
      </c>
      <c r="G3362" s="42" t="n">
        <v>390</v>
      </c>
      <c r="H3362" s="42" t="n">
        <v>390</v>
      </c>
      <c r="I3362" s="14" t="s">
        <v>1377</v>
      </c>
    </row>
    <row r="3363" customFormat="false" ht="31.8" hidden="false" customHeight="true" outlineLevel="0" collapsed="false">
      <c r="A3363" s="20" t="s">
        <v>834</v>
      </c>
      <c r="B3363" s="15" t="s">
        <v>52</v>
      </c>
      <c r="C3363" s="20" t="n">
        <v>5426</v>
      </c>
      <c r="D3363" s="41" t="s">
        <v>1628</v>
      </c>
      <c r="E3363" s="14" t="s">
        <v>17</v>
      </c>
      <c r="F3363" s="14" t="n">
        <v>1</v>
      </c>
      <c r="G3363" s="42" t="n">
        <v>1740</v>
      </c>
      <c r="H3363" s="42" t="n">
        <v>1740</v>
      </c>
      <c r="I3363" s="14" t="s">
        <v>1377</v>
      </c>
    </row>
    <row r="3364" customFormat="false" ht="31.8" hidden="false" customHeight="true" outlineLevel="0" collapsed="false">
      <c r="A3364" s="20" t="s">
        <v>834</v>
      </c>
      <c r="B3364" s="15" t="s">
        <v>52</v>
      </c>
      <c r="C3364" s="20" t="n">
        <v>5427</v>
      </c>
      <c r="D3364" s="41" t="s">
        <v>1628</v>
      </c>
      <c r="E3364" s="14" t="s">
        <v>17</v>
      </c>
      <c r="F3364" s="14" t="n">
        <v>1</v>
      </c>
      <c r="G3364" s="42" t="n">
        <v>1740</v>
      </c>
      <c r="H3364" s="42" t="n">
        <v>1740</v>
      </c>
      <c r="I3364" s="14" t="s">
        <v>1377</v>
      </c>
    </row>
    <row r="3365" customFormat="false" ht="31.8" hidden="false" customHeight="true" outlineLevel="0" collapsed="false">
      <c r="A3365" s="20" t="s">
        <v>834</v>
      </c>
      <c r="B3365" s="15" t="s">
        <v>52</v>
      </c>
      <c r="C3365" s="20" t="n">
        <v>5428</v>
      </c>
      <c r="D3365" s="41" t="s">
        <v>1628</v>
      </c>
      <c r="E3365" s="14" t="s">
        <v>17</v>
      </c>
      <c r="F3365" s="14" t="n">
        <v>1</v>
      </c>
      <c r="G3365" s="42" t="n">
        <v>1740</v>
      </c>
      <c r="H3365" s="42" t="n">
        <v>1740</v>
      </c>
      <c r="I3365" s="14" t="s">
        <v>1377</v>
      </c>
    </row>
    <row r="3366" customFormat="false" ht="31.8" hidden="false" customHeight="true" outlineLevel="0" collapsed="false">
      <c r="A3366" s="20" t="s">
        <v>834</v>
      </c>
      <c r="B3366" s="15" t="s">
        <v>52</v>
      </c>
      <c r="C3366" s="20" t="n">
        <v>5429</v>
      </c>
      <c r="D3366" s="41" t="s">
        <v>1628</v>
      </c>
      <c r="E3366" s="14" t="s">
        <v>17</v>
      </c>
      <c r="F3366" s="14" t="n">
        <v>1</v>
      </c>
      <c r="G3366" s="42" t="n">
        <v>1740</v>
      </c>
      <c r="H3366" s="42" t="n">
        <v>1740</v>
      </c>
      <c r="I3366" s="14" t="s">
        <v>1377</v>
      </c>
    </row>
    <row r="3367" customFormat="false" ht="31.8" hidden="false" customHeight="true" outlineLevel="0" collapsed="false">
      <c r="A3367" s="20" t="s">
        <v>834</v>
      </c>
      <c r="B3367" s="15" t="s">
        <v>52</v>
      </c>
      <c r="C3367" s="20" t="n">
        <v>5430</v>
      </c>
      <c r="D3367" s="41" t="s">
        <v>1628</v>
      </c>
      <c r="E3367" s="14" t="s">
        <v>17</v>
      </c>
      <c r="F3367" s="14" t="n">
        <v>1</v>
      </c>
      <c r="G3367" s="42" t="n">
        <v>1740</v>
      </c>
      <c r="H3367" s="42" t="n">
        <v>1740</v>
      </c>
      <c r="I3367" s="14" t="s">
        <v>1377</v>
      </c>
    </row>
    <row r="3368" customFormat="false" ht="31.8" hidden="false" customHeight="true" outlineLevel="0" collapsed="false">
      <c r="A3368" s="20" t="s">
        <v>834</v>
      </c>
      <c r="B3368" s="15" t="s">
        <v>52</v>
      </c>
      <c r="C3368" s="20" t="n">
        <v>5431</v>
      </c>
      <c r="D3368" s="41" t="s">
        <v>1628</v>
      </c>
      <c r="E3368" s="14" t="s">
        <v>17</v>
      </c>
      <c r="F3368" s="14" t="n">
        <v>1</v>
      </c>
      <c r="G3368" s="42" t="n">
        <v>1740</v>
      </c>
      <c r="H3368" s="42" t="n">
        <v>1740</v>
      </c>
      <c r="I3368" s="14" t="s">
        <v>1377</v>
      </c>
    </row>
    <row r="3369" customFormat="false" ht="31.8" hidden="false" customHeight="true" outlineLevel="0" collapsed="false">
      <c r="A3369" s="20" t="s">
        <v>834</v>
      </c>
      <c r="B3369" s="15" t="s">
        <v>52</v>
      </c>
      <c r="C3369" s="20" t="n">
        <v>5432</v>
      </c>
      <c r="D3369" s="41" t="s">
        <v>1628</v>
      </c>
      <c r="E3369" s="14" t="s">
        <v>17</v>
      </c>
      <c r="F3369" s="14" t="n">
        <v>1</v>
      </c>
      <c r="G3369" s="42" t="n">
        <v>1740</v>
      </c>
      <c r="H3369" s="42" t="n">
        <v>1740</v>
      </c>
      <c r="I3369" s="14" t="s">
        <v>1377</v>
      </c>
    </row>
    <row r="3370" customFormat="false" ht="31.8" hidden="false" customHeight="true" outlineLevel="0" collapsed="false">
      <c r="A3370" s="20" t="s">
        <v>834</v>
      </c>
      <c r="B3370" s="15" t="s">
        <v>52</v>
      </c>
      <c r="C3370" s="20" t="n">
        <v>5433</v>
      </c>
      <c r="D3370" s="41" t="s">
        <v>1628</v>
      </c>
      <c r="E3370" s="14" t="s">
        <v>17</v>
      </c>
      <c r="F3370" s="14" t="n">
        <v>1</v>
      </c>
      <c r="G3370" s="42" t="n">
        <v>1740</v>
      </c>
      <c r="H3370" s="42" t="n">
        <v>1740</v>
      </c>
      <c r="I3370" s="14" t="s">
        <v>1377</v>
      </c>
    </row>
    <row r="3371" customFormat="false" ht="31.8" hidden="false" customHeight="true" outlineLevel="0" collapsed="false">
      <c r="A3371" s="20" t="s">
        <v>834</v>
      </c>
      <c r="B3371" s="15" t="s">
        <v>52</v>
      </c>
      <c r="C3371" s="20" t="n">
        <v>5434</v>
      </c>
      <c r="D3371" s="41" t="s">
        <v>1628</v>
      </c>
      <c r="E3371" s="14" t="s">
        <v>17</v>
      </c>
      <c r="F3371" s="14" t="n">
        <v>1</v>
      </c>
      <c r="G3371" s="42" t="n">
        <v>1740</v>
      </c>
      <c r="H3371" s="42" t="n">
        <v>1740</v>
      </c>
      <c r="I3371" s="14" t="s">
        <v>1377</v>
      </c>
    </row>
    <row r="3372" customFormat="false" ht="31.8" hidden="false" customHeight="true" outlineLevel="0" collapsed="false">
      <c r="A3372" s="20" t="s">
        <v>834</v>
      </c>
      <c r="B3372" s="15" t="s">
        <v>52</v>
      </c>
      <c r="C3372" s="20" t="n">
        <v>5435</v>
      </c>
      <c r="D3372" s="41" t="s">
        <v>1628</v>
      </c>
      <c r="E3372" s="14" t="s">
        <v>17</v>
      </c>
      <c r="F3372" s="14" t="n">
        <v>1</v>
      </c>
      <c r="G3372" s="42" t="n">
        <v>1740</v>
      </c>
      <c r="H3372" s="42" t="n">
        <v>1740</v>
      </c>
      <c r="I3372" s="14" t="s">
        <v>1377</v>
      </c>
    </row>
    <row r="3373" customFormat="false" ht="31.8" hidden="false" customHeight="true" outlineLevel="0" collapsed="false">
      <c r="A3373" s="20" t="s">
        <v>834</v>
      </c>
      <c r="B3373" s="15" t="s">
        <v>52</v>
      </c>
      <c r="C3373" s="20" t="n">
        <v>5436</v>
      </c>
      <c r="D3373" s="41" t="s">
        <v>1628</v>
      </c>
      <c r="E3373" s="14" t="s">
        <v>17</v>
      </c>
      <c r="F3373" s="14" t="n">
        <v>1</v>
      </c>
      <c r="G3373" s="42" t="n">
        <v>1740</v>
      </c>
      <c r="H3373" s="42" t="n">
        <v>1740</v>
      </c>
      <c r="I3373" s="14" t="s">
        <v>1377</v>
      </c>
    </row>
    <row r="3374" customFormat="false" ht="31.8" hidden="false" customHeight="true" outlineLevel="0" collapsed="false">
      <c r="A3374" s="20" t="s">
        <v>834</v>
      </c>
      <c r="B3374" s="15" t="s">
        <v>52</v>
      </c>
      <c r="C3374" s="20" t="n">
        <v>5437</v>
      </c>
      <c r="D3374" s="41" t="s">
        <v>1628</v>
      </c>
      <c r="E3374" s="14" t="s">
        <v>17</v>
      </c>
      <c r="F3374" s="14" t="n">
        <v>1</v>
      </c>
      <c r="G3374" s="42" t="n">
        <v>1740</v>
      </c>
      <c r="H3374" s="42" t="n">
        <v>1740</v>
      </c>
      <c r="I3374" s="14" t="s">
        <v>1377</v>
      </c>
    </row>
    <row r="3375" customFormat="false" ht="31.8" hidden="false" customHeight="true" outlineLevel="0" collapsed="false">
      <c r="A3375" s="20" t="s">
        <v>834</v>
      </c>
      <c r="B3375" s="15" t="s">
        <v>52</v>
      </c>
      <c r="C3375" s="20" t="n">
        <v>5438</v>
      </c>
      <c r="D3375" s="41" t="s">
        <v>1628</v>
      </c>
      <c r="E3375" s="14" t="s">
        <v>17</v>
      </c>
      <c r="F3375" s="14" t="n">
        <v>1</v>
      </c>
      <c r="G3375" s="42" t="n">
        <v>1740</v>
      </c>
      <c r="H3375" s="42" t="n">
        <v>1740</v>
      </c>
      <c r="I3375" s="14" t="s">
        <v>1377</v>
      </c>
    </row>
    <row r="3376" customFormat="false" ht="31.8" hidden="false" customHeight="true" outlineLevel="0" collapsed="false">
      <c r="A3376" s="20" t="s">
        <v>834</v>
      </c>
      <c r="B3376" s="15" t="s">
        <v>52</v>
      </c>
      <c r="C3376" s="20" t="n">
        <v>5439</v>
      </c>
      <c r="D3376" s="41" t="s">
        <v>1628</v>
      </c>
      <c r="E3376" s="14" t="s">
        <v>17</v>
      </c>
      <c r="F3376" s="14" t="n">
        <v>1</v>
      </c>
      <c r="G3376" s="42" t="n">
        <v>1740</v>
      </c>
      <c r="H3376" s="42" t="n">
        <v>1740</v>
      </c>
      <c r="I3376" s="14" t="s">
        <v>1377</v>
      </c>
    </row>
    <row r="3377" customFormat="false" ht="31.8" hidden="false" customHeight="true" outlineLevel="0" collapsed="false">
      <c r="A3377" s="20" t="s">
        <v>834</v>
      </c>
      <c r="B3377" s="15" t="s">
        <v>52</v>
      </c>
      <c r="C3377" s="20" t="n">
        <v>5440</v>
      </c>
      <c r="D3377" s="41" t="s">
        <v>1628</v>
      </c>
      <c r="E3377" s="14" t="s">
        <v>17</v>
      </c>
      <c r="F3377" s="14" t="n">
        <v>1</v>
      </c>
      <c r="G3377" s="42" t="n">
        <v>1740</v>
      </c>
      <c r="H3377" s="42" t="n">
        <v>1740</v>
      </c>
      <c r="I3377" s="14" t="s">
        <v>1377</v>
      </c>
    </row>
    <row r="3378" customFormat="false" ht="31.8" hidden="false" customHeight="true" outlineLevel="0" collapsed="false">
      <c r="A3378" s="20" t="s">
        <v>834</v>
      </c>
      <c r="B3378" s="15" t="s">
        <v>52</v>
      </c>
      <c r="C3378" s="20" t="n">
        <v>5441</v>
      </c>
      <c r="D3378" s="41" t="s">
        <v>1628</v>
      </c>
      <c r="E3378" s="14" t="s">
        <v>17</v>
      </c>
      <c r="F3378" s="14" t="n">
        <v>1</v>
      </c>
      <c r="G3378" s="42" t="n">
        <v>1740</v>
      </c>
      <c r="H3378" s="42" t="n">
        <v>1740</v>
      </c>
      <c r="I3378" s="14" t="s">
        <v>1377</v>
      </c>
    </row>
    <row r="3379" customFormat="false" ht="31.8" hidden="false" customHeight="true" outlineLevel="0" collapsed="false">
      <c r="A3379" s="20" t="s">
        <v>834</v>
      </c>
      <c r="B3379" s="15" t="s">
        <v>52</v>
      </c>
      <c r="C3379" s="20" t="n">
        <v>5442</v>
      </c>
      <c r="D3379" s="41" t="s">
        <v>1628</v>
      </c>
      <c r="E3379" s="14" t="s">
        <v>17</v>
      </c>
      <c r="F3379" s="14" t="n">
        <v>1</v>
      </c>
      <c r="G3379" s="42" t="n">
        <v>1740</v>
      </c>
      <c r="H3379" s="42" t="n">
        <v>1740</v>
      </c>
      <c r="I3379" s="14" t="s">
        <v>1377</v>
      </c>
    </row>
    <row r="3380" customFormat="false" ht="31.8" hidden="false" customHeight="true" outlineLevel="0" collapsed="false">
      <c r="A3380" s="20" t="s">
        <v>834</v>
      </c>
      <c r="B3380" s="15" t="s">
        <v>52</v>
      </c>
      <c r="C3380" s="20" t="n">
        <v>5443</v>
      </c>
      <c r="D3380" s="41" t="s">
        <v>1628</v>
      </c>
      <c r="E3380" s="14" t="s">
        <v>17</v>
      </c>
      <c r="F3380" s="14" t="n">
        <v>1</v>
      </c>
      <c r="G3380" s="42" t="n">
        <v>1740</v>
      </c>
      <c r="H3380" s="42" t="n">
        <v>1740</v>
      </c>
      <c r="I3380" s="14" t="s">
        <v>1377</v>
      </c>
    </row>
    <row r="3381" customFormat="false" ht="31.8" hidden="false" customHeight="true" outlineLevel="0" collapsed="false">
      <c r="A3381" s="20" t="s">
        <v>834</v>
      </c>
      <c r="B3381" s="15" t="s">
        <v>52</v>
      </c>
      <c r="C3381" s="20" t="n">
        <v>5444</v>
      </c>
      <c r="D3381" s="41" t="s">
        <v>1628</v>
      </c>
      <c r="E3381" s="14" t="s">
        <v>17</v>
      </c>
      <c r="F3381" s="14" t="n">
        <v>1</v>
      </c>
      <c r="G3381" s="42" t="n">
        <v>1740</v>
      </c>
      <c r="H3381" s="42" t="n">
        <v>1740</v>
      </c>
      <c r="I3381" s="14" t="s">
        <v>1377</v>
      </c>
    </row>
    <row r="3382" customFormat="false" ht="31.8" hidden="false" customHeight="true" outlineLevel="0" collapsed="false">
      <c r="A3382" s="20" t="s">
        <v>834</v>
      </c>
      <c r="B3382" s="15" t="s">
        <v>52</v>
      </c>
      <c r="C3382" s="20" t="n">
        <v>5445</v>
      </c>
      <c r="D3382" s="41" t="s">
        <v>1628</v>
      </c>
      <c r="E3382" s="14" t="s">
        <v>17</v>
      </c>
      <c r="F3382" s="14" t="n">
        <v>1</v>
      </c>
      <c r="G3382" s="42" t="n">
        <v>1740</v>
      </c>
      <c r="H3382" s="42" t="n">
        <v>1740</v>
      </c>
      <c r="I3382" s="14" t="s">
        <v>1377</v>
      </c>
    </row>
    <row r="3383" customFormat="false" ht="31.8" hidden="false" customHeight="true" outlineLevel="0" collapsed="false">
      <c r="A3383" s="20" t="s">
        <v>834</v>
      </c>
      <c r="B3383" s="15" t="s">
        <v>52</v>
      </c>
      <c r="C3383" s="20" t="n">
        <v>5446</v>
      </c>
      <c r="D3383" s="41" t="s">
        <v>1628</v>
      </c>
      <c r="E3383" s="14" t="s">
        <v>17</v>
      </c>
      <c r="F3383" s="14" t="n">
        <v>1</v>
      </c>
      <c r="G3383" s="42" t="n">
        <v>1740</v>
      </c>
      <c r="H3383" s="42" t="n">
        <v>1740</v>
      </c>
      <c r="I3383" s="14" t="s">
        <v>1377</v>
      </c>
    </row>
    <row r="3384" customFormat="false" ht="31.8" hidden="false" customHeight="true" outlineLevel="0" collapsed="false">
      <c r="A3384" s="20" t="s">
        <v>834</v>
      </c>
      <c r="B3384" s="15" t="s">
        <v>52</v>
      </c>
      <c r="C3384" s="20" t="n">
        <v>5447</v>
      </c>
      <c r="D3384" s="41" t="s">
        <v>1628</v>
      </c>
      <c r="E3384" s="14" t="s">
        <v>17</v>
      </c>
      <c r="F3384" s="14" t="n">
        <v>1</v>
      </c>
      <c r="G3384" s="42" t="n">
        <v>1740</v>
      </c>
      <c r="H3384" s="42" t="n">
        <v>1740</v>
      </c>
      <c r="I3384" s="14" t="s">
        <v>1377</v>
      </c>
    </row>
    <row r="3385" customFormat="false" ht="31.8" hidden="false" customHeight="true" outlineLevel="0" collapsed="false">
      <c r="A3385" s="20" t="s">
        <v>834</v>
      </c>
      <c r="B3385" s="15" t="s">
        <v>52</v>
      </c>
      <c r="C3385" s="20" t="n">
        <v>5448</v>
      </c>
      <c r="D3385" s="41" t="s">
        <v>1628</v>
      </c>
      <c r="E3385" s="14" t="s">
        <v>17</v>
      </c>
      <c r="F3385" s="14" t="n">
        <v>1</v>
      </c>
      <c r="G3385" s="42" t="n">
        <v>1740</v>
      </c>
      <c r="H3385" s="42" t="n">
        <v>1740</v>
      </c>
      <c r="I3385" s="14" t="s">
        <v>1377</v>
      </c>
    </row>
    <row r="3386" customFormat="false" ht="31.8" hidden="false" customHeight="true" outlineLevel="0" collapsed="false">
      <c r="A3386" s="20" t="s">
        <v>857</v>
      </c>
      <c r="B3386" s="15" t="s">
        <v>52</v>
      </c>
      <c r="C3386" s="20" t="n">
        <v>5449</v>
      </c>
      <c r="D3386" s="41" t="s">
        <v>1628</v>
      </c>
      <c r="E3386" s="14" t="s">
        <v>17</v>
      </c>
      <c r="F3386" s="14" t="n">
        <v>1</v>
      </c>
      <c r="G3386" s="42" t="n">
        <v>1740</v>
      </c>
      <c r="H3386" s="42" t="n">
        <v>1740</v>
      </c>
      <c r="I3386" s="14" t="s">
        <v>1377</v>
      </c>
    </row>
    <row r="3387" customFormat="false" ht="31.8" hidden="false" customHeight="true" outlineLevel="0" collapsed="false">
      <c r="A3387" s="20" t="s">
        <v>834</v>
      </c>
      <c r="B3387" s="15" t="s">
        <v>52</v>
      </c>
      <c r="C3387" s="20" t="n">
        <v>5450</v>
      </c>
      <c r="D3387" s="41" t="s">
        <v>1628</v>
      </c>
      <c r="E3387" s="14" t="s">
        <v>17</v>
      </c>
      <c r="F3387" s="14" t="n">
        <v>1</v>
      </c>
      <c r="G3387" s="42" t="n">
        <v>1740</v>
      </c>
      <c r="H3387" s="42" t="n">
        <v>1740</v>
      </c>
      <c r="I3387" s="14" t="s">
        <v>1377</v>
      </c>
    </row>
    <row r="3388" customFormat="false" ht="31.8" hidden="false" customHeight="true" outlineLevel="0" collapsed="false">
      <c r="A3388" s="20" t="s">
        <v>834</v>
      </c>
      <c r="B3388" s="15" t="s">
        <v>52</v>
      </c>
      <c r="C3388" s="20" t="n">
        <v>5451</v>
      </c>
      <c r="D3388" s="41" t="s">
        <v>1628</v>
      </c>
      <c r="E3388" s="14" t="s">
        <v>17</v>
      </c>
      <c r="F3388" s="14" t="n">
        <v>1</v>
      </c>
      <c r="G3388" s="42" t="n">
        <v>1740</v>
      </c>
      <c r="H3388" s="42" t="n">
        <v>1740</v>
      </c>
      <c r="I3388" s="14" t="s">
        <v>1377</v>
      </c>
    </row>
    <row r="3389" customFormat="false" ht="31.8" hidden="false" customHeight="true" outlineLevel="0" collapsed="false">
      <c r="A3389" s="20" t="s">
        <v>834</v>
      </c>
      <c r="B3389" s="15" t="s">
        <v>52</v>
      </c>
      <c r="C3389" s="20" t="n">
        <v>5452</v>
      </c>
      <c r="D3389" s="41" t="s">
        <v>1628</v>
      </c>
      <c r="E3389" s="14" t="s">
        <v>17</v>
      </c>
      <c r="F3389" s="14" t="n">
        <v>1</v>
      </c>
      <c r="G3389" s="42" t="n">
        <v>1740</v>
      </c>
      <c r="H3389" s="42" t="n">
        <v>1740</v>
      </c>
      <c r="I3389" s="14" t="s">
        <v>1377</v>
      </c>
    </row>
    <row r="3390" customFormat="false" ht="31.8" hidden="false" customHeight="true" outlineLevel="0" collapsed="false">
      <c r="A3390" s="20" t="s">
        <v>834</v>
      </c>
      <c r="B3390" s="15" t="s">
        <v>52</v>
      </c>
      <c r="C3390" s="20" t="n">
        <v>5453</v>
      </c>
      <c r="D3390" s="41" t="s">
        <v>1628</v>
      </c>
      <c r="E3390" s="14" t="s">
        <v>17</v>
      </c>
      <c r="F3390" s="14" t="n">
        <v>1</v>
      </c>
      <c r="G3390" s="42" t="n">
        <v>1740</v>
      </c>
      <c r="H3390" s="42" t="n">
        <v>1740</v>
      </c>
      <c r="I3390" s="14" t="s">
        <v>1377</v>
      </c>
    </row>
    <row r="3391" customFormat="false" ht="31.8" hidden="false" customHeight="true" outlineLevel="0" collapsed="false">
      <c r="A3391" s="20" t="s">
        <v>834</v>
      </c>
      <c r="B3391" s="15" t="s">
        <v>52</v>
      </c>
      <c r="C3391" s="20" t="n">
        <v>5454</v>
      </c>
      <c r="D3391" s="41" t="s">
        <v>1628</v>
      </c>
      <c r="E3391" s="14" t="s">
        <v>17</v>
      </c>
      <c r="F3391" s="14" t="n">
        <v>1</v>
      </c>
      <c r="G3391" s="42" t="n">
        <v>1740</v>
      </c>
      <c r="H3391" s="42" t="n">
        <v>1740</v>
      </c>
      <c r="I3391" s="14" t="s">
        <v>1377</v>
      </c>
    </row>
    <row r="3392" customFormat="false" ht="31.8" hidden="false" customHeight="true" outlineLevel="0" collapsed="false">
      <c r="A3392" s="20" t="s">
        <v>834</v>
      </c>
      <c r="B3392" s="15" t="s">
        <v>52</v>
      </c>
      <c r="C3392" s="20" t="n">
        <v>5455</v>
      </c>
      <c r="D3392" s="41" t="s">
        <v>1628</v>
      </c>
      <c r="E3392" s="14" t="s">
        <v>17</v>
      </c>
      <c r="F3392" s="14" t="n">
        <v>1</v>
      </c>
      <c r="G3392" s="42" t="n">
        <v>1740</v>
      </c>
      <c r="H3392" s="42" t="n">
        <v>1740</v>
      </c>
      <c r="I3392" s="14" t="s">
        <v>1377</v>
      </c>
    </row>
    <row r="3393" customFormat="false" ht="31.8" hidden="false" customHeight="true" outlineLevel="0" collapsed="false">
      <c r="A3393" s="20" t="s">
        <v>834</v>
      </c>
      <c r="B3393" s="15" t="s">
        <v>52</v>
      </c>
      <c r="C3393" s="20" t="n">
        <v>5456</v>
      </c>
      <c r="D3393" s="41" t="s">
        <v>1628</v>
      </c>
      <c r="E3393" s="14" t="s">
        <v>17</v>
      </c>
      <c r="F3393" s="14" t="n">
        <v>1</v>
      </c>
      <c r="G3393" s="42" t="n">
        <v>1740</v>
      </c>
      <c r="H3393" s="42" t="n">
        <v>1740</v>
      </c>
      <c r="I3393" s="14" t="s">
        <v>1377</v>
      </c>
    </row>
    <row r="3394" customFormat="false" ht="31.8" hidden="false" customHeight="true" outlineLevel="0" collapsed="false">
      <c r="A3394" s="20" t="s">
        <v>55</v>
      </c>
      <c r="B3394" s="15" t="s">
        <v>52</v>
      </c>
      <c r="C3394" s="20" t="n">
        <v>5457</v>
      </c>
      <c r="D3394" s="41" t="s">
        <v>1628</v>
      </c>
      <c r="E3394" s="14" t="s">
        <v>17</v>
      </c>
      <c r="F3394" s="14" t="n">
        <v>1</v>
      </c>
      <c r="G3394" s="42" t="n">
        <v>1740</v>
      </c>
      <c r="H3394" s="42" t="n">
        <v>1740</v>
      </c>
      <c r="I3394" s="14" t="s">
        <v>1377</v>
      </c>
    </row>
    <row r="3395" customFormat="false" ht="31.8" hidden="false" customHeight="true" outlineLevel="0" collapsed="false">
      <c r="A3395" s="20" t="s">
        <v>55</v>
      </c>
      <c r="B3395" s="15" t="s">
        <v>52</v>
      </c>
      <c r="C3395" s="20" t="n">
        <v>5458</v>
      </c>
      <c r="D3395" s="41" t="s">
        <v>1628</v>
      </c>
      <c r="E3395" s="14" t="s">
        <v>17</v>
      </c>
      <c r="F3395" s="14" t="n">
        <v>1</v>
      </c>
      <c r="G3395" s="42" t="n">
        <v>1740</v>
      </c>
      <c r="H3395" s="42" t="n">
        <v>1740</v>
      </c>
      <c r="I3395" s="14" t="s">
        <v>1377</v>
      </c>
    </row>
    <row r="3396" customFormat="false" ht="31.8" hidden="false" customHeight="true" outlineLevel="0" collapsed="false">
      <c r="A3396" s="20" t="s">
        <v>55</v>
      </c>
      <c r="B3396" s="15" t="s">
        <v>52</v>
      </c>
      <c r="C3396" s="20" t="n">
        <v>5459</v>
      </c>
      <c r="D3396" s="41" t="s">
        <v>1628</v>
      </c>
      <c r="E3396" s="14" t="s">
        <v>17</v>
      </c>
      <c r="F3396" s="14" t="n">
        <v>1</v>
      </c>
      <c r="G3396" s="42" t="n">
        <v>1740</v>
      </c>
      <c r="H3396" s="42" t="n">
        <v>1740</v>
      </c>
      <c r="I3396" s="14" t="s">
        <v>1377</v>
      </c>
    </row>
    <row r="3397" customFormat="false" ht="31.8" hidden="false" customHeight="true" outlineLevel="0" collapsed="false">
      <c r="A3397" s="20" t="s">
        <v>55</v>
      </c>
      <c r="B3397" s="15" t="s">
        <v>52</v>
      </c>
      <c r="C3397" s="20" t="n">
        <v>5460</v>
      </c>
      <c r="D3397" s="41" t="s">
        <v>1628</v>
      </c>
      <c r="E3397" s="14" t="s">
        <v>17</v>
      </c>
      <c r="F3397" s="14" t="n">
        <v>1</v>
      </c>
      <c r="G3397" s="42" t="n">
        <v>1740</v>
      </c>
      <c r="H3397" s="42" t="n">
        <v>1740</v>
      </c>
      <c r="I3397" s="14" t="s">
        <v>1377</v>
      </c>
    </row>
    <row r="3398" customFormat="false" ht="31.8" hidden="false" customHeight="true" outlineLevel="0" collapsed="false">
      <c r="A3398" s="20" t="s">
        <v>55</v>
      </c>
      <c r="B3398" s="15" t="s">
        <v>52</v>
      </c>
      <c r="C3398" s="20" t="n">
        <v>5461</v>
      </c>
      <c r="D3398" s="41" t="s">
        <v>1628</v>
      </c>
      <c r="E3398" s="14" t="s">
        <v>17</v>
      </c>
      <c r="F3398" s="14" t="n">
        <v>1</v>
      </c>
      <c r="G3398" s="42" t="n">
        <v>1740</v>
      </c>
      <c r="H3398" s="42" t="n">
        <v>1740</v>
      </c>
      <c r="I3398" s="14" t="s">
        <v>1377</v>
      </c>
    </row>
    <row r="3399" customFormat="false" ht="31.8" hidden="false" customHeight="true" outlineLevel="0" collapsed="false">
      <c r="A3399" s="20" t="s">
        <v>119</v>
      </c>
      <c r="B3399" s="15" t="s">
        <v>52</v>
      </c>
      <c r="C3399" s="20" t="n">
        <v>5462</v>
      </c>
      <c r="D3399" s="41" t="s">
        <v>1628</v>
      </c>
      <c r="E3399" s="14" t="s">
        <v>17</v>
      </c>
      <c r="F3399" s="14" t="n">
        <v>1</v>
      </c>
      <c r="G3399" s="42" t="n">
        <v>1740</v>
      </c>
      <c r="H3399" s="42" t="n">
        <v>1740</v>
      </c>
      <c r="I3399" s="14" t="s">
        <v>1377</v>
      </c>
    </row>
    <row r="3400" customFormat="false" ht="31.8" hidden="false" customHeight="true" outlineLevel="0" collapsed="false">
      <c r="A3400" s="20" t="s">
        <v>55</v>
      </c>
      <c r="B3400" s="15" t="s">
        <v>52</v>
      </c>
      <c r="C3400" s="20" t="n">
        <v>5463</v>
      </c>
      <c r="D3400" s="41" t="s">
        <v>1628</v>
      </c>
      <c r="E3400" s="14" t="s">
        <v>17</v>
      </c>
      <c r="F3400" s="14" t="n">
        <v>1</v>
      </c>
      <c r="G3400" s="42" t="n">
        <v>1740</v>
      </c>
      <c r="H3400" s="42" t="n">
        <v>1740</v>
      </c>
      <c r="I3400" s="14" t="s">
        <v>1377</v>
      </c>
    </row>
    <row r="3401" customFormat="false" ht="31.8" hidden="false" customHeight="true" outlineLevel="0" collapsed="false">
      <c r="A3401" s="20" t="s">
        <v>119</v>
      </c>
      <c r="B3401" s="15" t="s">
        <v>52</v>
      </c>
      <c r="C3401" s="20" t="n">
        <v>5464</v>
      </c>
      <c r="D3401" s="41" t="s">
        <v>1628</v>
      </c>
      <c r="E3401" s="14" t="s">
        <v>17</v>
      </c>
      <c r="F3401" s="14" t="n">
        <v>1</v>
      </c>
      <c r="G3401" s="42" t="n">
        <v>1740</v>
      </c>
      <c r="H3401" s="42" t="n">
        <v>1740</v>
      </c>
      <c r="I3401" s="14" t="s">
        <v>1377</v>
      </c>
    </row>
    <row r="3402" customFormat="false" ht="31.8" hidden="false" customHeight="true" outlineLevel="0" collapsed="false">
      <c r="A3402" s="20" t="s">
        <v>834</v>
      </c>
      <c r="B3402" s="15" t="s">
        <v>52</v>
      </c>
      <c r="C3402" s="20" t="n">
        <v>5465</v>
      </c>
      <c r="D3402" s="41" t="s">
        <v>1628</v>
      </c>
      <c r="E3402" s="14" t="s">
        <v>17</v>
      </c>
      <c r="F3402" s="14" t="n">
        <v>1</v>
      </c>
      <c r="G3402" s="42" t="n">
        <v>1740</v>
      </c>
      <c r="H3402" s="42" t="n">
        <v>1740</v>
      </c>
      <c r="I3402" s="14" t="s">
        <v>1377</v>
      </c>
    </row>
    <row r="3403" customFormat="false" ht="31.8" hidden="false" customHeight="true" outlineLevel="0" collapsed="false">
      <c r="A3403" s="20" t="s">
        <v>55</v>
      </c>
      <c r="B3403" s="15" t="s">
        <v>52</v>
      </c>
      <c r="C3403" s="20" t="n">
        <v>5466</v>
      </c>
      <c r="D3403" s="41" t="s">
        <v>1628</v>
      </c>
      <c r="E3403" s="14" t="s">
        <v>17</v>
      </c>
      <c r="F3403" s="14" t="n">
        <v>1</v>
      </c>
      <c r="G3403" s="42" t="n">
        <v>1740</v>
      </c>
      <c r="H3403" s="42" t="n">
        <v>1740</v>
      </c>
      <c r="I3403" s="14" t="s">
        <v>1377</v>
      </c>
    </row>
    <row r="3404" customFormat="false" ht="31.8" hidden="false" customHeight="true" outlineLevel="0" collapsed="false">
      <c r="A3404" s="20" t="s">
        <v>69</v>
      </c>
      <c r="B3404" s="15" t="s">
        <v>52</v>
      </c>
      <c r="C3404" s="20" t="n">
        <v>5467</v>
      </c>
      <c r="D3404" s="41" t="s">
        <v>1629</v>
      </c>
      <c r="E3404" s="14" t="s">
        <v>17</v>
      </c>
      <c r="F3404" s="14" t="n">
        <v>1</v>
      </c>
      <c r="G3404" s="42" t="n">
        <v>1913.1</v>
      </c>
      <c r="H3404" s="42" t="n">
        <v>1913.1</v>
      </c>
      <c r="I3404" s="14" t="s">
        <v>1377</v>
      </c>
    </row>
    <row r="3405" customFormat="false" ht="31.8" hidden="false" customHeight="true" outlineLevel="0" collapsed="false">
      <c r="A3405" s="20" t="s">
        <v>69</v>
      </c>
      <c r="B3405" s="15" t="s">
        <v>52</v>
      </c>
      <c r="C3405" s="20" t="n">
        <v>5468</v>
      </c>
      <c r="D3405" s="41" t="s">
        <v>1629</v>
      </c>
      <c r="E3405" s="14" t="s">
        <v>17</v>
      </c>
      <c r="F3405" s="14" t="n">
        <v>1</v>
      </c>
      <c r="G3405" s="42" t="n">
        <v>1913.1</v>
      </c>
      <c r="H3405" s="42" t="n">
        <v>1913.1</v>
      </c>
      <c r="I3405" s="14" t="s">
        <v>1377</v>
      </c>
    </row>
    <row r="3406" customFormat="false" ht="31.8" hidden="false" customHeight="true" outlineLevel="0" collapsed="false">
      <c r="A3406" s="20" t="s">
        <v>69</v>
      </c>
      <c r="B3406" s="15" t="s">
        <v>52</v>
      </c>
      <c r="C3406" s="20" t="n">
        <v>5469</v>
      </c>
      <c r="D3406" s="41" t="s">
        <v>1629</v>
      </c>
      <c r="E3406" s="14" t="s">
        <v>17</v>
      </c>
      <c r="F3406" s="14" t="n">
        <v>1</v>
      </c>
      <c r="G3406" s="42" t="n">
        <v>1913.1</v>
      </c>
      <c r="H3406" s="42" t="n">
        <v>1913.1</v>
      </c>
      <c r="I3406" s="14" t="s">
        <v>1377</v>
      </c>
    </row>
    <row r="3407" customFormat="false" ht="31.8" hidden="false" customHeight="true" outlineLevel="0" collapsed="false">
      <c r="A3407" s="20" t="s">
        <v>69</v>
      </c>
      <c r="B3407" s="15" t="s">
        <v>52</v>
      </c>
      <c r="C3407" s="20" t="n">
        <v>5470</v>
      </c>
      <c r="D3407" s="41" t="s">
        <v>1630</v>
      </c>
      <c r="E3407" s="14" t="s">
        <v>17</v>
      </c>
      <c r="F3407" s="14" t="n">
        <v>1</v>
      </c>
      <c r="G3407" s="42" t="n">
        <v>839.62</v>
      </c>
      <c r="H3407" s="42" t="n">
        <v>839.62</v>
      </c>
      <c r="I3407" s="14" t="s">
        <v>1377</v>
      </c>
    </row>
    <row r="3408" customFormat="false" ht="31.8" hidden="false" customHeight="true" outlineLevel="0" collapsed="false">
      <c r="A3408" s="20" t="s">
        <v>69</v>
      </c>
      <c r="B3408" s="15" t="s">
        <v>52</v>
      </c>
      <c r="C3408" s="20" t="n">
        <v>5471</v>
      </c>
      <c r="D3408" s="41" t="s">
        <v>1630</v>
      </c>
      <c r="E3408" s="14" t="s">
        <v>17</v>
      </c>
      <c r="F3408" s="14" t="n">
        <v>1</v>
      </c>
      <c r="G3408" s="42" t="n">
        <v>839.62</v>
      </c>
      <c r="H3408" s="42" t="n">
        <v>839.62</v>
      </c>
      <c r="I3408" s="14" t="s">
        <v>1377</v>
      </c>
    </row>
    <row r="3409" customFormat="false" ht="31.8" hidden="false" customHeight="true" outlineLevel="0" collapsed="false">
      <c r="A3409" s="20" t="s">
        <v>69</v>
      </c>
      <c r="B3409" s="15" t="s">
        <v>52</v>
      </c>
      <c r="C3409" s="20" t="n">
        <v>5472</v>
      </c>
      <c r="D3409" s="41" t="s">
        <v>1630</v>
      </c>
      <c r="E3409" s="14" t="s">
        <v>17</v>
      </c>
      <c r="F3409" s="14" t="n">
        <v>1</v>
      </c>
      <c r="G3409" s="42" t="n">
        <v>839.62</v>
      </c>
      <c r="H3409" s="42" t="n">
        <v>839.62</v>
      </c>
      <c r="I3409" s="14" t="s">
        <v>1377</v>
      </c>
    </row>
    <row r="3410" customFormat="false" ht="31.8" hidden="false" customHeight="true" outlineLevel="0" collapsed="false">
      <c r="A3410" s="20" t="s">
        <v>69</v>
      </c>
      <c r="B3410" s="15" t="s">
        <v>52</v>
      </c>
      <c r="C3410" s="20" t="n">
        <v>5473</v>
      </c>
      <c r="D3410" s="41" t="s">
        <v>1631</v>
      </c>
      <c r="E3410" s="14" t="s">
        <v>17</v>
      </c>
      <c r="F3410" s="14" t="n">
        <v>1</v>
      </c>
      <c r="G3410" s="42" t="n">
        <v>1604.1</v>
      </c>
      <c r="H3410" s="42" t="n">
        <v>1604.1</v>
      </c>
      <c r="I3410" s="14" t="s">
        <v>1377</v>
      </c>
    </row>
    <row r="3411" customFormat="false" ht="31.8" hidden="false" customHeight="true" outlineLevel="0" collapsed="false">
      <c r="A3411" s="20" t="s">
        <v>69</v>
      </c>
      <c r="B3411" s="15" t="s">
        <v>52</v>
      </c>
      <c r="C3411" s="20" t="n">
        <v>5474</v>
      </c>
      <c r="D3411" s="41" t="s">
        <v>1631</v>
      </c>
      <c r="E3411" s="14" t="s">
        <v>17</v>
      </c>
      <c r="F3411" s="14" t="n">
        <v>1</v>
      </c>
      <c r="G3411" s="42" t="n">
        <v>1604.1</v>
      </c>
      <c r="H3411" s="42" t="n">
        <v>1604.1</v>
      </c>
      <c r="I3411" s="14" t="s">
        <v>1377</v>
      </c>
    </row>
    <row r="3412" customFormat="false" ht="31.8" hidden="false" customHeight="true" outlineLevel="0" collapsed="false">
      <c r="A3412" s="20" t="s">
        <v>69</v>
      </c>
      <c r="B3412" s="15" t="s">
        <v>52</v>
      </c>
      <c r="C3412" s="20" t="n">
        <v>5475</v>
      </c>
      <c r="D3412" s="41" t="s">
        <v>1631</v>
      </c>
      <c r="E3412" s="14" t="s">
        <v>17</v>
      </c>
      <c r="F3412" s="14" t="n">
        <v>1</v>
      </c>
      <c r="G3412" s="42" t="n">
        <v>1604.1</v>
      </c>
      <c r="H3412" s="42" t="n">
        <v>1604.1</v>
      </c>
      <c r="I3412" s="14" t="s">
        <v>1377</v>
      </c>
    </row>
    <row r="3413" customFormat="false" ht="31.8" hidden="false" customHeight="true" outlineLevel="0" collapsed="false">
      <c r="A3413" s="20" t="s">
        <v>195</v>
      </c>
      <c r="B3413" s="15" t="s">
        <v>70</v>
      </c>
      <c r="C3413" s="20" t="n">
        <v>5476</v>
      </c>
      <c r="D3413" s="41" t="s">
        <v>1632</v>
      </c>
      <c r="E3413" s="14" t="s">
        <v>17</v>
      </c>
      <c r="F3413" s="14" t="n">
        <v>1</v>
      </c>
      <c r="G3413" s="44" t="n">
        <v>300</v>
      </c>
      <c r="H3413" s="44" t="n">
        <v>300</v>
      </c>
      <c r="I3413" s="14" t="s">
        <v>1633</v>
      </c>
    </row>
    <row r="3414" customFormat="false" ht="31.8" hidden="false" customHeight="true" outlineLevel="0" collapsed="false">
      <c r="A3414" s="20" t="s">
        <v>121</v>
      </c>
      <c r="B3414" s="15" t="s">
        <v>70</v>
      </c>
      <c r="C3414" s="20" t="n">
        <v>5477</v>
      </c>
      <c r="D3414" s="41" t="s">
        <v>1632</v>
      </c>
      <c r="E3414" s="14" t="s">
        <v>17</v>
      </c>
      <c r="F3414" s="14" t="n">
        <v>1</v>
      </c>
      <c r="G3414" s="44" t="n">
        <v>300</v>
      </c>
      <c r="H3414" s="44" t="n">
        <v>300</v>
      </c>
      <c r="I3414" s="14" t="s">
        <v>1633</v>
      </c>
    </row>
    <row r="3415" customFormat="false" ht="31.8" hidden="false" customHeight="true" outlineLevel="0" collapsed="false">
      <c r="A3415" s="20" t="s">
        <v>121</v>
      </c>
      <c r="B3415" s="15" t="s">
        <v>70</v>
      </c>
      <c r="C3415" s="20" t="n">
        <v>5478</v>
      </c>
      <c r="D3415" s="41" t="s">
        <v>1632</v>
      </c>
      <c r="E3415" s="14" t="s">
        <v>17</v>
      </c>
      <c r="F3415" s="14" t="n">
        <v>1</v>
      </c>
      <c r="G3415" s="44" t="n">
        <v>300</v>
      </c>
      <c r="H3415" s="44" t="n">
        <v>300</v>
      </c>
      <c r="I3415" s="14" t="s">
        <v>1633</v>
      </c>
    </row>
    <row r="3416" customFormat="false" ht="31.8" hidden="false" customHeight="true" outlineLevel="0" collapsed="false">
      <c r="A3416" s="20" t="s">
        <v>121</v>
      </c>
      <c r="B3416" s="15" t="s">
        <v>70</v>
      </c>
      <c r="C3416" s="20" t="n">
        <v>5479</v>
      </c>
      <c r="D3416" s="41" t="s">
        <v>1632</v>
      </c>
      <c r="E3416" s="14" t="s">
        <v>17</v>
      </c>
      <c r="F3416" s="14" t="n">
        <v>1</v>
      </c>
      <c r="G3416" s="44" t="n">
        <v>300</v>
      </c>
      <c r="H3416" s="44" t="n">
        <v>300</v>
      </c>
      <c r="I3416" s="14" t="s">
        <v>1633</v>
      </c>
    </row>
    <row r="3417" customFormat="false" ht="31.8" hidden="false" customHeight="true" outlineLevel="0" collapsed="false">
      <c r="A3417" s="20" t="s">
        <v>121</v>
      </c>
      <c r="B3417" s="15" t="s">
        <v>70</v>
      </c>
      <c r="C3417" s="20" t="n">
        <v>5480</v>
      </c>
      <c r="D3417" s="41" t="s">
        <v>1632</v>
      </c>
      <c r="E3417" s="14" t="s">
        <v>17</v>
      </c>
      <c r="F3417" s="14" t="n">
        <v>1</v>
      </c>
      <c r="G3417" s="44" t="n">
        <v>300</v>
      </c>
      <c r="H3417" s="44" t="n">
        <v>300</v>
      </c>
      <c r="I3417" s="14" t="s">
        <v>1633</v>
      </c>
    </row>
    <row r="3418" customFormat="false" ht="31.8" hidden="false" customHeight="true" outlineLevel="0" collapsed="false">
      <c r="A3418" s="20" t="s">
        <v>121</v>
      </c>
      <c r="B3418" s="15" t="s">
        <v>70</v>
      </c>
      <c r="C3418" s="20" t="n">
        <v>5481</v>
      </c>
      <c r="D3418" s="41" t="s">
        <v>1632</v>
      </c>
      <c r="E3418" s="14" t="s">
        <v>17</v>
      </c>
      <c r="F3418" s="14" t="n">
        <v>1</v>
      </c>
      <c r="G3418" s="44" t="n">
        <v>300</v>
      </c>
      <c r="H3418" s="44" t="n">
        <v>300</v>
      </c>
      <c r="I3418" s="14" t="s">
        <v>1633</v>
      </c>
    </row>
    <row r="3419" customFormat="false" ht="31.8" hidden="false" customHeight="true" outlineLevel="0" collapsed="false">
      <c r="A3419" s="20" t="s">
        <v>121</v>
      </c>
      <c r="B3419" s="15" t="s">
        <v>70</v>
      </c>
      <c r="C3419" s="20" t="n">
        <v>5482</v>
      </c>
      <c r="D3419" s="41" t="s">
        <v>1632</v>
      </c>
      <c r="E3419" s="14" t="s">
        <v>17</v>
      </c>
      <c r="F3419" s="14" t="n">
        <v>1</v>
      </c>
      <c r="G3419" s="44" t="n">
        <v>300</v>
      </c>
      <c r="H3419" s="44" t="n">
        <v>300</v>
      </c>
      <c r="I3419" s="14" t="s">
        <v>1633</v>
      </c>
    </row>
    <row r="3420" customFormat="false" ht="31.8" hidden="false" customHeight="true" outlineLevel="0" collapsed="false">
      <c r="A3420" s="20" t="s">
        <v>121</v>
      </c>
      <c r="B3420" s="15" t="s">
        <v>70</v>
      </c>
      <c r="C3420" s="20" t="n">
        <v>5483</v>
      </c>
      <c r="D3420" s="41" t="s">
        <v>1632</v>
      </c>
      <c r="E3420" s="14" t="s">
        <v>17</v>
      </c>
      <c r="F3420" s="14" t="n">
        <v>1</v>
      </c>
      <c r="G3420" s="44" t="n">
        <v>300</v>
      </c>
      <c r="H3420" s="44" t="n">
        <v>300</v>
      </c>
      <c r="I3420" s="14" t="s">
        <v>1633</v>
      </c>
    </row>
    <row r="3421" customFormat="false" ht="31.8" hidden="false" customHeight="true" outlineLevel="0" collapsed="false">
      <c r="A3421" s="20" t="s">
        <v>121</v>
      </c>
      <c r="B3421" s="15" t="s">
        <v>70</v>
      </c>
      <c r="C3421" s="20" t="n">
        <v>5484</v>
      </c>
      <c r="D3421" s="41" t="s">
        <v>1632</v>
      </c>
      <c r="E3421" s="14" t="s">
        <v>17</v>
      </c>
      <c r="F3421" s="14" t="n">
        <v>1</v>
      </c>
      <c r="G3421" s="44" t="n">
        <v>300</v>
      </c>
      <c r="H3421" s="44" t="n">
        <v>300</v>
      </c>
      <c r="I3421" s="14" t="s">
        <v>1633</v>
      </c>
    </row>
    <row r="3422" customFormat="false" ht="31.8" hidden="false" customHeight="true" outlineLevel="0" collapsed="false">
      <c r="A3422" s="20" t="s">
        <v>121</v>
      </c>
      <c r="B3422" s="15" t="s">
        <v>70</v>
      </c>
      <c r="C3422" s="20" t="n">
        <v>5485</v>
      </c>
      <c r="D3422" s="41" t="s">
        <v>1632</v>
      </c>
      <c r="E3422" s="14" t="s">
        <v>17</v>
      </c>
      <c r="F3422" s="14" t="n">
        <v>1</v>
      </c>
      <c r="G3422" s="44" t="n">
        <v>300</v>
      </c>
      <c r="H3422" s="44" t="n">
        <v>300</v>
      </c>
      <c r="I3422" s="14" t="s">
        <v>1633</v>
      </c>
    </row>
    <row r="3423" customFormat="false" ht="31.8" hidden="false" customHeight="true" outlineLevel="0" collapsed="false">
      <c r="A3423" s="20" t="s">
        <v>121</v>
      </c>
      <c r="B3423" s="15" t="s">
        <v>70</v>
      </c>
      <c r="C3423" s="20" t="n">
        <v>5486</v>
      </c>
      <c r="D3423" s="41" t="s">
        <v>1632</v>
      </c>
      <c r="E3423" s="14" t="s">
        <v>17</v>
      </c>
      <c r="F3423" s="14" t="n">
        <v>1</v>
      </c>
      <c r="G3423" s="44" t="n">
        <v>300</v>
      </c>
      <c r="H3423" s="44" t="n">
        <v>300</v>
      </c>
      <c r="I3423" s="14" t="s">
        <v>1633</v>
      </c>
    </row>
    <row r="3424" customFormat="false" ht="31.8" hidden="false" customHeight="true" outlineLevel="0" collapsed="false">
      <c r="A3424" s="20" t="s">
        <v>121</v>
      </c>
      <c r="B3424" s="15" t="s">
        <v>70</v>
      </c>
      <c r="C3424" s="20" t="n">
        <v>5487</v>
      </c>
      <c r="D3424" s="41" t="s">
        <v>1632</v>
      </c>
      <c r="E3424" s="14" t="s">
        <v>17</v>
      </c>
      <c r="F3424" s="14" t="n">
        <v>1</v>
      </c>
      <c r="G3424" s="44" t="n">
        <v>300</v>
      </c>
      <c r="H3424" s="44" t="n">
        <v>300</v>
      </c>
      <c r="I3424" s="14" t="s">
        <v>1633</v>
      </c>
    </row>
    <row r="3425" customFormat="false" ht="31.8" hidden="false" customHeight="true" outlineLevel="0" collapsed="false">
      <c r="A3425" s="20" t="s">
        <v>121</v>
      </c>
      <c r="B3425" s="15" t="s">
        <v>70</v>
      </c>
      <c r="C3425" s="20" t="n">
        <v>5488</v>
      </c>
      <c r="D3425" s="41" t="s">
        <v>1632</v>
      </c>
      <c r="E3425" s="14" t="s">
        <v>17</v>
      </c>
      <c r="F3425" s="14" t="n">
        <v>1</v>
      </c>
      <c r="G3425" s="44" t="n">
        <v>300</v>
      </c>
      <c r="H3425" s="44" t="n">
        <v>300</v>
      </c>
      <c r="I3425" s="14" t="s">
        <v>1633</v>
      </c>
    </row>
    <row r="3426" customFormat="false" ht="31.8" hidden="false" customHeight="true" outlineLevel="0" collapsed="false">
      <c r="A3426" s="20" t="s">
        <v>195</v>
      </c>
      <c r="B3426" s="15" t="s">
        <v>70</v>
      </c>
      <c r="C3426" s="20" t="n">
        <v>5489</v>
      </c>
      <c r="D3426" s="41" t="s">
        <v>1632</v>
      </c>
      <c r="E3426" s="14" t="s">
        <v>17</v>
      </c>
      <c r="F3426" s="14" t="n">
        <v>1</v>
      </c>
      <c r="G3426" s="44" t="n">
        <v>300</v>
      </c>
      <c r="H3426" s="44" t="n">
        <v>300</v>
      </c>
      <c r="I3426" s="14" t="s">
        <v>1633</v>
      </c>
    </row>
    <row r="3427" customFormat="false" ht="31.8" hidden="false" customHeight="true" outlineLevel="0" collapsed="false">
      <c r="A3427" s="20" t="s">
        <v>121</v>
      </c>
      <c r="B3427" s="15" t="s">
        <v>70</v>
      </c>
      <c r="C3427" s="20" t="n">
        <v>5490</v>
      </c>
      <c r="D3427" s="41" t="s">
        <v>1632</v>
      </c>
      <c r="E3427" s="14" t="s">
        <v>17</v>
      </c>
      <c r="F3427" s="14" t="n">
        <v>1</v>
      </c>
      <c r="G3427" s="44" t="n">
        <v>300</v>
      </c>
      <c r="H3427" s="44" t="n">
        <v>300</v>
      </c>
      <c r="I3427" s="14" t="s">
        <v>1633</v>
      </c>
    </row>
    <row r="3428" customFormat="false" ht="31.8" hidden="false" customHeight="true" outlineLevel="0" collapsed="false">
      <c r="A3428" s="20" t="s">
        <v>121</v>
      </c>
      <c r="B3428" s="15" t="s">
        <v>70</v>
      </c>
      <c r="C3428" s="20" t="n">
        <v>5491</v>
      </c>
      <c r="D3428" s="41" t="s">
        <v>1632</v>
      </c>
      <c r="E3428" s="14" t="s">
        <v>17</v>
      </c>
      <c r="F3428" s="14" t="n">
        <v>1</v>
      </c>
      <c r="G3428" s="44" t="n">
        <v>300</v>
      </c>
      <c r="H3428" s="44" t="n">
        <v>300</v>
      </c>
      <c r="I3428" s="14" t="s">
        <v>1633</v>
      </c>
    </row>
    <row r="3429" customFormat="false" ht="31.8" hidden="false" customHeight="true" outlineLevel="0" collapsed="false">
      <c r="A3429" s="20" t="s">
        <v>121</v>
      </c>
      <c r="B3429" s="15" t="s">
        <v>70</v>
      </c>
      <c r="C3429" s="20" t="n">
        <v>5492</v>
      </c>
      <c r="D3429" s="41" t="s">
        <v>1632</v>
      </c>
      <c r="E3429" s="14" t="s">
        <v>17</v>
      </c>
      <c r="F3429" s="14" t="n">
        <v>1</v>
      </c>
      <c r="G3429" s="44" t="n">
        <v>300</v>
      </c>
      <c r="H3429" s="44" t="n">
        <v>300</v>
      </c>
      <c r="I3429" s="14" t="s">
        <v>1633</v>
      </c>
    </row>
    <row r="3430" customFormat="false" ht="31.8" hidden="false" customHeight="true" outlineLevel="0" collapsed="false">
      <c r="A3430" s="20" t="s">
        <v>121</v>
      </c>
      <c r="B3430" s="15" t="s">
        <v>70</v>
      </c>
      <c r="C3430" s="20" t="n">
        <v>5493</v>
      </c>
      <c r="D3430" s="41" t="s">
        <v>1632</v>
      </c>
      <c r="E3430" s="14" t="s">
        <v>17</v>
      </c>
      <c r="F3430" s="14" t="n">
        <v>1</v>
      </c>
      <c r="G3430" s="44" t="n">
        <v>300</v>
      </c>
      <c r="H3430" s="44" t="n">
        <v>300</v>
      </c>
      <c r="I3430" s="14" t="s">
        <v>1633</v>
      </c>
    </row>
    <row r="3431" customFormat="false" ht="31.8" hidden="false" customHeight="true" outlineLevel="0" collapsed="false">
      <c r="A3431" s="20" t="s">
        <v>121</v>
      </c>
      <c r="B3431" s="15" t="s">
        <v>70</v>
      </c>
      <c r="C3431" s="20" t="n">
        <v>5494</v>
      </c>
      <c r="D3431" s="41" t="s">
        <v>1632</v>
      </c>
      <c r="E3431" s="14" t="s">
        <v>17</v>
      </c>
      <c r="F3431" s="14" t="n">
        <v>1</v>
      </c>
      <c r="G3431" s="44" t="n">
        <v>300</v>
      </c>
      <c r="H3431" s="44" t="n">
        <v>300</v>
      </c>
      <c r="I3431" s="14" t="s">
        <v>1633</v>
      </c>
    </row>
    <row r="3432" customFormat="false" ht="31.8" hidden="false" customHeight="true" outlineLevel="0" collapsed="false">
      <c r="A3432" s="20" t="s">
        <v>121</v>
      </c>
      <c r="B3432" s="15" t="s">
        <v>70</v>
      </c>
      <c r="C3432" s="20" t="n">
        <v>5495</v>
      </c>
      <c r="D3432" s="41" t="s">
        <v>1632</v>
      </c>
      <c r="E3432" s="14" t="s">
        <v>17</v>
      </c>
      <c r="F3432" s="14" t="n">
        <v>1</v>
      </c>
      <c r="G3432" s="44" t="n">
        <v>300</v>
      </c>
      <c r="H3432" s="44" t="n">
        <v>300</v>
      </c>
      <c r="I3432" s="14" t="s">
        <v>1633</v>
      </c>
    </row>
    <row r="3433" customFormat="false" ht="31.8" hidden="false" customHeight="true" outlineLevel="0" collapsed="false">
      <c r="A3433" s="20" t="s">
        <v>37</v>
      </c>
      <c r="B3433" s="15" t="s">
        <v>15</v>
      </c>
      <c r="C3433" s="20" t="n">
        <v>5496</v>
      </c>
      <c r="D3433" s="41" t="s">
        <v>1634</v>
      </c>
      <c r="E3433" s="14" t="s">
        <v>17</v>
      </c>
      <c r="F3433" s="14" t="n">
        <v>1</v>
      </c>
      <c r="G3433" s="44" t="n">
        <v>74750.62</v>
      </c>
      <c r="H3433" s="44" t="n">
        <v>74750.62</v>
      </c>
      <c r="I3433" s="14" t="s">
        <v>863</v>
      </c>
    </row>
    <row r="3434" customFormat="false" ht="31.8" hidden="false" customHeight="true" outlineLevel="0" collapsed="false">
      <c r="A3434" s="20" t="s">
        <v>37</v>
      </c>
      <c r="B3434" s="15" t="s">
        <v>15</v>
      </c>
      <c r="C3434" s="20" t="n">
        <v>5497</v>
      </c>
      <c r="D3434" s="41" t="s">
        <v>1635</v>
      </c>
      <c r="E3434" s="14" t="s">
        <v>17</v>
      </c>
      <c r="F3434" s="14" t="n">
        <v>1</v>
      </c>
      <c r="G3434" s="44" t="n">
        <v>104090.33</v>
      </c>
      <c r="H3434" s="44" t="n">
        <v>104090.33</v>
      </c>
      <c r="I3434" s="14" t="s">
        <v>863</v>
      </c>
    </row>
    <row r="3435" customFormat="false" ht="31.8" hidden="false" customHeight="true" outlineLevel="0" collapsed="false">
      <c r="A3435" s="20" t="s">
        <v>41</v>
      </c>
      <c r="B3435" s="15" t="s">
        <v>15</v>
      </c>
      <c r="C3435" s="20" t="n">
        <v>5498</v>
      </c>
      <c r="D3435" s="41" t="s">
        <v>1636</v>
      </c>
      <c r="E3435" s="14" t="s">
        <v>17</v>
      </c>
      <c r="F3435" s="14" t="n">
        <v>1</v>
      </c>
      <c r="G3435" s="44" t="n">
        <v>26764.91</v>
      </c>
      <c r="H3435" s="44" t="n">
        <v>26764.91</v>
      </c>
      <c r="I3435" s="14" t="s">
        <v>863</v>
      </c>
    </row>
    <row r="3436" customFormat="false" ht="31.8" hidden="false" customHeight="true" outlineLevel="0" collapsed="false">
      <c r="A3436" s="20" t="s">
        <v>322</v>
      </c>
      <c r="B3436" s="15" t="s">
        <v>144</v>
      </c>
      <c r="C3436" s="20" t="n">
        <v>5499</v>
      </c>
      <c r="D3436" s="41" t="s">
        <v>1637</v>
      </c>
      <c r="E3436" s="14" t="s">
        <v>17</v>
      </c>
      <c r="F3436" s="14" t="n">
        <v>1</v>
      </c>
      <c r="G3436" s="44" t="n">
        <v>14572.28</v>
      </c>
      <c r="H3436" s="44" t="n">
        <v>14572.28</v>
      </c>
      <c r="I3436" s="14" t="s">
        <v>863</v>
      </c>
    </row>
    <row r="3437" customFormat="false" ht="31.8" hidden="false" customHeight="true" outlineLevel="0" collapsed="false">
      <c r="A3437" s="20" t="s">
        <v>322</v>
      </c>
      <c r="B3437" s="15" t="s">
        <v>15</v>
      </c>
      <c r="C3437" s="20" t="n">
        <v>5500</v>
      </c>
      <c r="D3437" s="41" t="s">
        <v>1638</v>
      </c>
      <c r="E3437" s="14" t="s">
        <v>17</v>
      </c>
      <c r="F3437" s="14" t="n">
        <v>1</v>
      </c>
      <c r="G3437" s="44" t="n">
        <v>29509.46</v>
      </c>
      <c r="H3437" s="44" t="n">
        <v>29509.46</v>
      </c>
      <c r="I3437" s="14" t="s">
        <v>863</v>
      </c>
    </row>
    <row r="3438" customFormat="false" ht="31.8" hidden="false" customHeight="true" outlineLevel="0" collapsed="false">
      <c r="A3438" s="20" t="s">
        <v>37</v>
      </c>
      <c r="B3438" s="15" t="s">
        <v>15</v>
      </c>
      <c r="C3438" s="20" t="n">
        <v>5501</v>
      </c>
      <c r="D3438" s="41" t="s">
        <v>1639</v>
      </c>
      <c r="E3438" s="14" t="s">
        <v>17</v>
      </c>
      <c r="F3438" s="14" t="n">
        <v>1</v>
      </c>
      <c r="G3438" s="44" t="n">
        <v>156867.82</v>
      </c>
      <c r="H3438" s="44" t="n">
        <v>156867.82</v>
      </c>
      <c r="I3438" s="14" t="s">
        <v>863</v>
      </c>
    </row>
    <row r="3439" customFormat="false" ht="31.8" hidden="false" customHeight="true" outlineLevel="0" collapsed="false">
      <c r="A3439" s="20" t="s">
        <v>119</v>
      </c>
      <c r="B3439" s="15" t="s">
        <v>52</v>
      </c>
      <c r="C3439" s="20" t="n">
        <v>5511</v>
      </c>
      <c r="D3439" s="41" t="s">
        <v>1640</v>
      </c>
      <c r="E3439" s="14" t="s">
        <v>17</v>
      </c>
      <c r="F3439" s="14" t="n">
        <v>1</v>
      </c>
      <c r="G3439" s="42" t="n">
        <v>4890</v>
      </c>
      <c r="H3439" s="42" t="n">
        <v>4890</v>
      </c>
      <c r="I3439" s="14" t="s">
        <v>1377</v>
      </c>
    </row>
    <row r="3440" customFormat="false" ht="31.8" hidden="false" customHeight="true" outlineLevel="0" collapsed="false">
      <c r="A3440" s="20" t="s">
        <v>55</v>
      </c>
      <c r="B3440" s="15" t="s">
        <v>52</v>
      </c>
      <c r="C3440" s="20" t="n">
        <v>5512</v>
      </c>
      <c r="D3440" s="41" t="s">
        <v>1640</v>
      </c>
      <c r="E3440" s="14" t="s">
        <v>17</v>
      </c>
      <c r="F3440" s="14" t="n">
        <v>1</v>
      </c>
      <c r="G3440" s="42" t="n">
        <v>4890</v>
      </c>
      <c r="H3440" s="42" t="n">
        <v>4890</v>
      </c>
      <c r="I3440" s="14" t="s">
        <v>1377</v>
      </c>
    </row>
    <row r="3441" customFormat="false" ht="31.8" hidden="false" customHeight="true" outlineLevel="0" collapsed="false">
      <c r="A3441" s="20" t="s">
        <v>119</v>
      </c>
      <c r="B3441" s="15" t="s">
        <v>52</v>
      </c>
      <c r="C3441" s="20" t="n">
        <v>5513</v>
      </c>
      <c r="D3441" s="41" t="s">
        <v>1640</v>
      </c>
      <c r="E3441" s="14" t="s">
        <v>17</v>
      </c>
      <c r="F3441" s="14" t="n">
        <v>1</v>
      </c>
      <c r="G3441" s="42" t="n">
        <v>4890</v>
      </c>
      <c r="H3441" s="42" t="n">
        <v>4890</v>
      </c>
      <c r="I3441" s="14" t="s">
        <v>1377</v>
      </c>
    </row>
    <row r="3442" customFormat="false" ht="31.8" hidden="false" customHeight="true" outlineLevel="0" collapsed="false">
      <c r="A3442" s="20" t="s">
        <v>80</v>
      </c>
      <c r="B3442" s="15" t="s">
        <v>52</v>
      </c>
      <c r="C3442" s="20" t="n">
        <v>5514</v>
      </c>
      <c r="D3442" s="41" t="s">
        <v>1640</v>
      </c>
      <c r="E3442" s="14" t="s">
        <v>17</v>
      </c>
      <c r="F3442" s="14" t="n">
        <v>1</v>
      </c>
      <c r="G3442" s="42" t="n">
        <v>4890</v>
      </c>
      <c r="H3442" s="42" t="n">
        <v>4890</v>
      </c>
      <c r="I3442" s="14" t="s">
        <v>1377</v>
      </c>
    </row>
    <row r="3443" customFormat="false" ht="31.8" hidden="false" customHeight="true" outlineLevel="0" collapsed="false">
      <c r="A3443" s="20" t="s">
        <v>55</v>
      </c>
      <c r="B3443" s="15" t="s">
        <v>52</v>
      </c>
      <c r="C3443" s="20" t="n">
        <v>5515</v>
      </c>
      <c r="D3443" s="41" t="s">
        <v>1640</v>
      </c>
      <c r="E3443" s="14" t="s">
        <v>17</v>
      </c>
      <c r="F3443" s="14" t="n">
        <v>1</v>
      </c>
      <c r="G3443" s="42" t="n">
        <v>4890</v>
      </c>
      <c r="H3443" s="42" t="n">
        <v>4890</v>
      </c>
      <c r="I3443" s="14" t="s">
        <v>1377</v>
      </c>
    </row>
    <row r="3444" customFormat="false" ht="31.8" hidden="false" customHeight="true" outlineLevel="0" collapsed="false">
      <c r="A3444" s="20" t="s">
        <v>80</v>
      </c>
      <c r="B3444" s="15" t="s">
        <v>52</v>
      </c>
      <c r="C3444" s="20" t="n">
        <v>5516</v>
      </c>
      <c r="D3444" s="41" t="s">
        <v>1641</v>
      </c>
      <c r="E3444" s="14" t="s">
        <v>17</v>
      </c>
      <c r="F3444" s="14" t="n">
        <v>1</v>
      </c>
      <c r="G3444" s="42" t="n">
        <v>580</v>
      </c>
      <c r="H3444" s="42" t="n">
        <v>580</v>
      </c>
      <c r="I3444" s="14" t="s">
        <v>1377</v>
      </c>
    </row>
    <row r="3445" customFormat="false" ht="31.8" hidden="false" customHeight="true" outlineLevel="0" collapsed="false">
      <c r="A3445" s="20" t="s">
        <v>80</v>
      </c>
      <c r="B3445" s="15" t="s">
        <v>52</v>
      </c>
      <c r="C3445" s="20" t="n">
        <v>5517</v>
      </c>
      <c r="D3445" s="41" t="s">
        <v>1641</v>
      </c>
      <c r="E3445" s="14" t="s">
        <v>17</v>
      </c>
      <c r="F3445" s="14" t="n">
        <v>1</v>
      </c>
      <c r="G3445" s="42" t="n">
        <v>580</v>
      </c>
      <c r="H3445" s="42" t="n">
        <v>580</v>
      </c>
      <c r="I3445" s="14" t="s">
        <v>1377</v>
      </c>
    </row>
    <row r="3446" customFormat="false" ht="31.8" hidden="false" customHeight="true" outlineLevel="0" collapsed="false">
      <c r="A3446" s="20" t="s">
        <v>119</v>
      </c>
      <c r="B3446" s="15" t="s">
        <v>52</v>
      </c>
      <c r="C3446" s="20" t="n">
        <v>5518</v>
      </c>
      <c r="D3446" s="41" t="s">
        <v>1641</v>
      </c>
      <c r="E3446" s="14" t="s">
        <v>17</v>
      </c>
      <c r="F3446" s="14" t="n">
        <v>1</v>
      </c>
      <c r="G3446" s="42" t="n">
        <v>580</v>
      </c>
      <c r="H3446" s="42" t="n">
        <v>580</v>
      </c>
      <c r="I3446" s="14" t="s">
        <v>1377</v>
      </c>
    </row>
    <row r="3447" customFormat="false" ht="31.8" hidden="false" customHeight="true" outlineLevel="0" collapsed="false">
      <c r="A3447" s="20" t="s">
        <v>55</v>
      </c>
      <c r="B3447" s="15" t="s">
        <v>52</v>
      </c>
      <c r="C3447" s="20" t="n">
        <v>5519</v>
      </c>
      <c r="D3447" s="41" t="s">
        <v>1641</v>
      </c>
      <c r="E3447" s="14" t="s">
        <v>17</v>
      </c>
      <c r="F3447" s="14" t="n">
        <v>1</v>
      </c>
      <c r="G3447" s="42" t="n">
        <v>580</v>
      </c>
      <c r="H3447" s="42" t="n">
        <v>580</v>
      </c>
      <c r="I3447" s="14" t="s">
        <v>1377</v>
      </c>
    </row>
    <row r="3448" customFormat="false" ht="31.8" hidden="false" customHeight="true" outlineLevel="0" collapsed="false">
      <c r="A3448" s="20" t="s">
        <v>55</v>
      </c>
      <c r="B3448" s="15" t="s">
        <v>52</v>
      </c>
      <c r="C3448" s="20" t="n">
        <v>5520</v>
      </c>
      <c r="D3448" s="41" t="s">
        <v>1641</v>
      </c>
      <c r="E3448" s="14" t="s">
        <v>17</v>
      </c>
      <c r="F3448" s="14" t="n">
        <v>1</v>
      </c>
      <c r="G3448" s="42" t="n">
        <v>580</v>
      </c>
      <c r="H3448" s="42" t="n">
        <v>580</v>
      </c>
      <c r="I3448" s="14" t="s">
        <v>1377</v>
      </c>
    </row>
    <row r="3449" customFormat="false" ht="31.8" hidden="false" customHeight="true" outlineLevel="0" collapsed="false">
      <c r="A3449" s="20" t="s">
        <v>119</v>
      </c>
      <c r="B3449" s="15" t="s">
        <v>52</v>
      </c>
      <c r="C3449" s="20" t="n">
        <v>5521</v>
      </c>
      <c r="D3449" s="41" t="s">
        <v>1641</v>
      </c>
      <c r="E3449" s="14" t="s">
        <v>17</v>
      </c>
      <c r="F3449" s="14" t="n">
        <v>1</v>
      </c>
      <c r="G3449" s="42" t="n">
        <v>580</v>
      </c>
      <c r="H3449" s="42" t="n">
        <v>580</v>
      </c>
      <c r="I3449" s="14" t="s">
        <v>1377</v>
      </c>
    </row>
    <row r="3450" customFormat="false" ht="31.8" hidden="false" customHeight="true" outlineLevel="0" collapsed="false">
      <c r="A3450" s="20" t="s">
        <v>55</v>
      </c>
      <c r="B3450" s="15" t="s">
        <v>52</v>
      </c>
      <c r="C3450" s="20" t="n">
        <v>5522</v>
      </c>
      <c r="D3450" s="41" t="s">
        <v>1641</v>
      </c>
      <c r="E3450" s="14" t="s">
        <v>17</v>
      </c>
      <c r="F3450" s="14" t="n">
        <v>1</v>
      </c>
      <c r="G3450" s="42" t="n">
        <v>580</v>
      </c>
      <c r="H3450" s="42" t="n">
        <v>580</v>
      </c>
      <c r="I3450" s="14" t="s">
        <v>1377</v>
      </c>
    </row>
    <row r="3451" customFormat="false" ht="31.8" hidden="false" customHeight="true" outlineLevel="0" collapsed="false">
      <c r="A3451" s="20" t="s">
        <v>119</v>
      </c>
      <c r="B3451" s="15" t="s">
        <v>52</v>
      </c>
      <c r="C3451" s="20" t="n">
        <v>5523</v>
      </c>
      <c r="D3451" s="41" t="s">
        <v>1641</v>
      </c>
      <c r="E3451" s="14" t="s">
        <v>17</v>
      </c>
      <c r="F3451" s="14" t="n">
        <v>1</v>
      </c>
      <c r="G3451" s="42" t="n">
        <v>580</v>
      </c>
      <c r="H3451" s="42" t="n">
        <v>580</v>
      </c>
      <c r="I3451" s="14" t="s">
        <v>1377</v>
      </c>
    </row>
    <row r="3452" customFormat="false" ht="31.8" hidden="false" customHeight="true" outlineLevel="0" collapsed="false">
      <c r="A3452" s="20" t="s">
        <v>119</v>
      </c>
      <c r="B3452" s="15" t="s">
        <v>52</v>
      </c>
      <c r="C3452" s="20" t="n">
        <v>5524</v>
      </c>
      <c r="D3452" s="41" t="s">
        <v>1641</v>
      </c>
      <c r="E3452" s="14" t="s">
        <v>17</v>
      </c>
      <c r="F3452" s="14" t="n">
        <v>1</v>
      </c>
      <c r="G3452" s="42" t="n">
        <v>580</v>
      </c>
      <c r="H3452" s="42" t="n">
        <v>580</v>
      </c>
      <c r="I3452" s="14" t="s">
        <v>1377</v>
      </c>
    </row>
    <row r="3453" customFormat="false" ht="31.8" hidden="false" customHeight="true" outlineLevel="0" collapsed="false">
      <c r="A3453" s="20" t="s">
        <v>55</v>
      </c>
      <c r="B3453" s="15" t="s">
        <v>52</v>
      </c>
      <c r="C3453" s="20" t="n">
        <v>5525</v>
      </c>
      <c r="D3453" s="41" t="s">
        <v>1641</v>
      </c>
      <c r="E3453" s="14" t="s">
        <v>17</v>
      </c>
      <c r="F3453" s="14" t="n">
        <v>1</v>
      </c>
      <c r="G3453" s="42" t="n">
        <v>580</v>
      </c>
      <c r="H3453" s="42" t="n">
        <v>580</v>
      </c>
      <c r="I3453" s="14" t="s">
        <v>1377</v>
      </c>
    </row>
    <row r="3454" customFormat="false" ht="31.8" hidden="false" customHeight="true" outlineLevel="0" collapsed="false">
      <c r="A3454" s="20" t="s">
        <v>322</v>
      </c>
      <c r="B3454" s="15" t="s">
        <v>15</v>
      </c>
      <c r="C3454" s="20" t="n">
        <v>5526</v>
      </c>
      <c r="D3454" s="41" t="s">
        <v>1642</v>
      </c>
      <c r="E3454" s="18" t="s">
        <v>17</v>
      </c>
      <c r="F3454" s="18" t="n">
        <v>1</v>
      </c>
      <c r="G3454" s="44" t="n">
        <v>470</v>
      </c>
      <c r="H3454" s="19" t="n">
        <f aca="false">+F3454*G3454</f>
        <v>470</v>
      </c>
      <c r="I3454" s="14" t="s">
        <v>1643</v>
      </c>
    </row>
    <row r="3455" customFormat="false" ht="31.8" hidden="false" customHeight="true" outlineLevel="0" collapsed="false">
      <c r="A3455" s="20" t="s">
        <v>322</v>
      </c>
      <c r="B3455" s="15" t="s">
        <v>15</v>
      </c>
      <c r="C3455" s="20" t="n">
        <v>5527</v>
      </c>
      <c r="D3455" s="41" t="s">
        <v>1644</v>
      </c>
      <c r="E3455" s="18" t="s">
        <v>17</v>
      </c>
      <c r="F3455" s="18" t="n">
        <v>1</v>
      </c>
      <c r="G3455" s="44" t="n">
        <v>470</v>
      </c>
      <c r="H3455" s="19" t="n">
        <f aca="false">+F3455*G3455</f>
        <v>470</v>
      </c>
      <c r="I3455" s="14" t="s">
        <v>1643</v>
      </c>
    </row>
    <row r="3456" customFormat="false" ht="31.8" hidden="false" customHeight="true" outlineLevel="0" collapsed="false">
      <c r="A3456" s="20" t="s">
        <v>322</v>
      </c>
      <c r="B3456" s="15" t="s">
        <v>144</v>
      </c>
      <c r="C3456" s="20" t="n">
        <v>5528</v>
      </c>
      <c r="D3456" s="41" t="s">
        <v>1645</v>
      </c>
      <c r="E3456" s="18" t="s">
        <v>17</v>
      </c>
      <c r="F3456" s="18" t="n">
        <v>1</v>
      </c>
      <c r="G3456" s="44" t="n">
        <v>2856</v>
      </c>
      <c r="H3456" s="19" t="n">
        <f aca="false">+F3456*G3456</f>
        <v>2856</v>
      </c>
      <c r="I3456" s="14" t="s">
        <v>1643</v>
      </c>
    </row>
    <row r="3457" customFormat="false" ht="31.8" hidden="false" customHeight="true" outlineLevel="0" collapsed="false">
      <c r="A3457" s="20" t="s">
        <v>322</v>
      </c>
      <c r="B3457" s="15" t="s">
        <v>144</v>
      </c>
      <c r="C3457" s="20" t="n">
        <v>5529</v>
      </c>
      <c r="D3457" s="41" t="s">
        <v>1646</v>
      </c>
      <c r="E3457" s="18" t="s">
        <v>17</v>
      </c>
      <c r="F3457" s="18" t="n">
        <v>1</v>
      </c>
      <c r="G3457" s="44" t="n">
        <v>825</v>
      </c>
      <c r="H3457" s="19" t="n">
        <f aca="false">+F3457*G3457</f>
        <v>825</v>
      </c>
      <c r="I3457" s="14" t="s">
        <v>1643</v>
      </c>
    </row>
    <row r="3458" customFormat="false" ht="31.8" hidden="false" customHeight="true" outlineLevel="0" collapsed="false">
      <c r="A3458" s="20" t="s">
        <v>322</v>
      </c>
      <c r="B3458" s="15" t="s">
        <v>15</v>
      </c>
      <c r="C3458" s="20" t="n">
        <v>5530</v>
      </c>
      <c r="D3458" s="41" t="s">
        <v>1647</v>
      </c>
      <c r="E3458" s="18" t="s">
        <v>17</v>
      </c>
      <c r="F3458" s="18" t="n">
        <v>1</v>
      </c>
      <c r="G3458" s="44" t="n">
        <v>457</v>
      </c>
      <c r="H3458" s="19" t="n">
        <f aca="false">+F3458*G3458</f>
        <v>457</v>
      </c>
      <c r="I3458" s="14" t="s">
        <v>1643</v>
      </c>
    </row>
    <row r="3459" customFormat="false" ht="31.8" hidden="false" customHeight="true" outlineLevel="0" collapsed="false">
      <c r="A3459" s="20" t="s">
        <v>322</v>
      </c>
      <c r="B3459" s="15" t="s">
        <v>15</v>
      </c>
      <c r="C3459" s="20" t="n">
        <v>5531</v>
      </c>
      <c r="D3459" s="41" t="s">
        <v>1648</v>
      </c>
      <c r="E3459" s="18" t="s">
        <v>17</v>
      </c>
      <c r="F3459" s="18" t="n">
        <v>1</v>
      </c>
      <c r="G3459" s="44" t="n">
        <v>750</v>
      </c>
      <c r="H3459" s="19" t="n">
        <f aca="false">+F3459*G3459</f>
        <v>750</v>
      </c>
      <c r="I3459" s="14" t="s">
        <v>1643</v>
      </c>
    </row>
    <row r="3460" customFormat="false" ht="31.8" hidden="false" customHeight="true" outlineLevel="0" collapsed="false">
      <c r="A3460" s="20" t="s">
        <v>322</v>
      </c>
      <c r="B3460" s="15" t="s">
        <v>15</v>
      </c>
      <c r="C3460" s="20" t="n">
        <v>5532</v>
      </c>
      <c r="D3460" s="41" t="s">
        <v>1649</v>
      </c>
      <c r="E3460" s="18" t="s">
        <v>17</v>
      </c>
      <c r="F3460" s="18" t="n">
        <v>1</v>
      </c>
      <c r="G3460" s="44" t="n">
        <v>84.45</v>
      </c>
      <c r="H3460" s="19" t="n">
        <f aca="false">+F3460*G3460</f>
        <v>84.45</v>
      </c>
      <c r="I3460" s="14" t="s">
        <v>1643</v>
      </c>
    </row>
    <row r="3461" customFormat="false" ht="31.8" hidden="false" customHeight="true" outlineLevel="0" collapsed="false">
      <c r="A3461" s="20" t="s">
        <v>322</v>
      </c>
      <c r="B3461" s="15" t="s">
        <v>144</v>
      </c>
      <c r="C3461" s="20" t="n">
        <v>5533</v>
      </c>
      <c r="D3461" s="41" t="s">
        <v>1650</v>
      </c>
      <c r="E3461" s="18" t="s">
        <v>17</v>
      </c>
      <c r="F3461" s="18" t="n">
        <v>1</v>
      </c>
      <c r="G3461" s="44" t="n">
        <v>67.3</v>
      </c>
      <c r="H3461" s="19" t="n">
        <f aca="false">+F3461*G3461</f>
        <v>67.3</v>
      </c>
      <c r="I3461" s="14" t="s">
        <v>1643</v>
      </c>
    </row>
    <row r="3462" customFormat="false" ht="31.8" hidden="false" customHeight="true" outlineLevel="0" collapsed="false">
      <c r="A3462" s="20" t="s">
        <v>322</v>
      </c>
      <c r="B3462" s="15" t="s">
        <v>15</v>
      </c>
      <c r="C3462" s="20" t="n">
        <v>5534</v>
      </c>
      <c r="D3462" s="41" t="s">
        <v>1651</v>
      </c>
      <c r="E3462" s="18" t="s">
        <v>17</v>
      </c>
      <c r="F3462" s="18" t="n">
        <v>1</v>
      </c>
      <c r="G3462" s="44" t="n">
        <v>470</v>
      </c>
      <c r="H3462" s="19" t="n">
        <f aca="false">+F3462*G3462</f>
        <v>470</v>
      </c>
      <c r="I3462" s="14" t="s">
        <v>1643</v>
      </c>
    </row>
    <row r="3463" customFormat="false" ht="31.8" hidden="false" customHeight="true" outlineLevel="0" collapsed="false">
      <c r="A3463" s="20" t="s">
        <v>322</v>
      </c>
      <c r="B3463" s="15" t="s">
        <v>49</v>
      </c>
      <c r="C3463" s="20" t="n">
        <v>5535</v>
      </c>
      <c r="D3463" s="41" t="s">
        <v>1652</v>
      </c>
      <c r="E3463" s="18" t="s">
        <v>17</v>
      </c>
      <c r="F3463" s="18" t="n">
        <v>1</v>
      </c>
      <c r="G3463" s="44" t="n">
        <v>209</v>
      </c>
      <c r="H3463" s="19" t="n">
        <f aca="false">+F3463*G3463</f>
        <v>209</v>
      </c>
      <c r="I3463" s="14" t="s">
        <v>1643</v>
      </c>
    </row>
    <row r="3464" customFormat="false" ht="31.8" hidden="false" customHeight="true" outlineLevel="0" collapsed="false">
      <c r="A3464" s="20" t="s">
        <v>322</v>
      </c>
      <c r="B3464" s="15" t="s">
        <v>49</v>
      </c>
      <c r="C3464" s="20" t="n">
        <v>5536</v>
      </c>
      <c r="D3464" s="41" t="s">
        <v>1653</v>
      </c>
      <c r="E3464" s="18" t="s">
        <v>17</v>
      </c>
      <c r="F3464" s="18" t="n">
        <v>1</v>
      </c>
      <c r="G3464" s="44" t="n">
        <v>39.9</v>
      </c>
      <c r="H3464" s="19" t="n">
        <f aca="false">+F3464*G3464</f>
        <v>39.9</v>
      </c>
      <c r="I3464" s="14" t="s">
        <v>1643</v>
      </c>
    </row>
    <row r="3465" customFormat="false" ht="31.8" hidden="false" customHeight="true" outlineLevel="0" collapsed="false">
      <c r="A3465" s="20" t="s">
        <v>322</v>
      </c>
      <c r="B3465" s="15" t="s">
        <v>70</v>
      </c>
      <c r="C3465" s="20" t="n">
        <v>5537</v>
      </c>
      <c r="D3465" s="41" t="s">
        <v>1654</v>
      </c>
      <c r="E3465" s="18" t="s">
        <v>17</v>
      </c>
      <c r="F3465" s="18" t="n">
        <v>1</v>
      </c>
      <c r="G3465" s="44" t="n">
        <v>299</v>
      </c>
      <c r="H3465" s="19" t="n">
        <f aca="false">+F3465*G3465</f>
        <v>299</v>
      </c>
      <c r="I3465" s="14" t="s">
        <v>1643</v>
      </c>
    </row>
    <row r="3466" customFormat="false" ht="31.8" hidden="false" customHeight="true" outlineLevel="0" collapsed="false">
      <c r="A3466" s="20" t="s">
        <v>322</v>
      </c>
      <c r="B3466" s="15" t="s">
        <v>70</v>
      </c>
      <c r="C3466" s="20" t="n">
        <v>5538</v>
      </c>
      <c r="D3466" s="41" t="s">
        <v>1561</v>
      </c>
      <c r="E3466" s="18" t="s">
        <v>17</v>
      </c>
      <c r="F3466" s="18" t="n">
        <v>1</v>
      </c>
      <c r="G3466" s="44" t="n">
        <v>190</v>
      </c>
      <c r="H3466" s="19" t="n">
        <f aca="false">+F3466*G3466</f>
        <v>190</v>
      </c>
      <c r="I3466" s="14" t="s">
        <v>1643</v>
      </c>
    </row>
    <row r="3467" customFormat="false" ht="31.8" hidden="false" customHeight="true" outlineLevel="0" collapsed="false">
      <c r="A3467" s="20" t="s">
        <v>322</v>
      </c>
      <c r="B3467" s="15" t="s">
        <v>70</v>
      </c>
      <c r="C3467" s="20" t="n">
        <v>5539</v>
      </c>
      <c r="D3467" s="41" t="s">
        <v>1655</v>
      </c>
      <c r="E3467" s="18" t="s">
        <v>17</v>
      </c>
      <c r="F3467" s="18" t="n">
        <v>1</v>
      </c>
      <c r="G3467" s="44" t="n">
        <v>320</v>
      </c>
      <c r="H3467" s="19" t="n">
        <f aca="false">+F3467*G3467</f>
        <v>320</v>
      </c>
      <c r="I3467" s="14" t="s">
        <v>1643</v>
      </c>
    </row>
    <row r="3468" customFormat="false" ht="31.8" hidden="false" customHeight="true" outlineLevel="0" collapsed="false">
      <c r="A3468" s="20" t="s">
        <v>322</v>
      </c>
      <c r="B3468" s="15" t="s">
        <v>70</v>
      </c>
      <c r="C3468" s="20" t="n">
        <v>5540</v>
      </c>
      <c r="D3468" s="41" t="s">
        <v>1656</v>
      </c>
      <c r="E3468" s="18" t="s">
        <v>17</v>
      </c>
      <c r="F3468" s="18" t="n">
        <v>1</v>
      </c>
      <c r="G3468" s="44" t="n">
        <v>160</v>
      </c>
      <c r="H3468" s="19" t="n">
        <f aca="false">+F3468*G3468</f>
        <v>160</v>
      </c>
      <c r="I3468" s="14" t="s">
        <v>1643</v>
      </c>
    </row>
    <row r="3469" customFormat="false" ht="31.8" hidden="false" customHeight="true" outlineLevel="0" collapsed="false">
      <c r="A3469" s="20" t="s">
        <v>322</v>
      </c>
      <c r="B3469" s="15" t="s">
        <v>15</v>
      </c>
      <c r="C3469" s="20" t="n">
        <v>5541</v>
      </c>
      <c r="D3469" s="41" t="s">
        <v>1657</v>
      </c>
      <c r="E3469" s="18" t="s">
        <v>17</v>
      </c>
      <c r="F3469" s="18" t="n">
        <v>1</v>
      </c>
      <c r="G3469" s="44" t="n">
        <v>83.39</v>
      </c>
      <c r="H3469" s="19" t="n">
        <f aca="false">+F3469*G3469</f>
        <v>83.39</v>
      </c>
      <c r="I3469" s="14" t="s">
        <v>1643</v>
      </c>
    </row>
    <row r="3470" customFormat="false" ht="31.8" hidden="false" customHeight="true" outlineLevel="0" collapsed="false">
      <c r="A3470" s="20" t="s">
        <v>322</v>
      </c>
      <c r="B3470" s="15" t="s">
        <v>31</v>
      </c>
      <c r="C3470" s="20" t="n">
        <v>5542</v>
      </c>
      <c r="D3470" s="41" t="s">
        <v>1658</v>
      </c>
      <c r="E3470" s="18" t="s">
        <v>17</v>
      </c>
      <c r="F3470" s="18" t="n">
        <v>1</v>
      </c>
      <c r="G3470" s="44" t="n">
        <v>1000</v>
      </c>
      <c r="H3470" s="19" t="n">
        <f aca="false">+F3470*G3470</f>
        <v>1000</v>
      </c>
      <c r="I3470" s="14" t="s">
        <v>1643</v>
      </c>
    </row>
    <row r="3471" customFormat="false" ht="31.8" hidden="false" customHeight="true" outlineLevel="0" collapsed="false">
      <c r="A3471" s="20" t="s">
        <v>322</v>
      </c>
      <c r="B3471" s="15" t="s">
        <v>15</v>
      </c>
      <c r="C3471" s="20" t="n">
        <v>5543</v>
      </c>
      <c r="D3471" s="41" t="s">
        <v>1659</v>
      </c>
      <c r="E3471" s="18" t="s">
        <v>17</v>
      </c>
      <c r="F3471" s="18" t="n">
        <v>1</v>
      </c>
      <c r="G3471" s="44" t="n">
        <v>3983</v>
      </c>
      <c r="H3471" s="19" t="n">
        <f aca="false">+F3471*G3471</f>
        <v>3983</v>
      </c>
      <c r="I3471" s="14" t="s">
        <v>1643</v>
      </c>
    </row>
    <row r="3472" customFormat="false" ht="31.8" hidden="false" customHeight="true" outlineLevel="0" collapsed="false">
      <c r="A3472" s="20" t="s">
        <v>322</v>
      </c>
      <c r="B3472" s="15" t="s">
        <v>31</v>
      </c>
      <c r="C3472" s="20" t="n">
        <v>5544</v>
      </c>
      <c r="D3472" s="41" t="s">
        <v>1660</v>
      </c>
      <c r="E3472" s="18" t="s">
        <v>17</v>
      </c>
      <c r="F3472" s="18" t="n">
        <v>1</v>
      </c>
      <c r="G3472" s="44" t="n">
        <v>380</v>
      </c>
      <c r="H3472" s="19" t="n">
        <f aca="false">+F3472*G3472</f>
        <v>380</v>
      </c>
      <c r="I3472" s="14" t="s">
        <v>1643</v>
      </c>
    </row>
    <row r="3473" customFormat="false" ht="31.8" hidden="false" customHeight="true" outlineLevel="0" collapsed="false">
      <c r="A3473" s="20" t="s">
        <v>322</v>
      </c>
      <c r="B3473" s="15" t="s">
        <v>15</v>
      </c>
      <c r="C3473" s="20" t="n">
        <v>5545</v>
      </c>
      <c r="D3473" s="41" t="s">
        <v>1661</v>
      </c>
      <c r="E3473" s="18" t="s">
        <v>17</v>
      </c>
      <c r="F3473" s="18" t="n">
        <v>1</v>
      </c>
      <c r="G3473" s="44" t="n">
        <v>638</v>
      </c>
      <c r="H3473" s="19" t="n">
        <f aca="false">+F3473*G3473</f>
        <v>638</v>
      </c>
      <c r="I3473" s="14" t="s">
        <v>1643</v>
      </c>
    </row>
    <row r="3474" customFormat="false" ht="31.8" hidden="false" customHeight="true" outlineLevel="0" collapsed="false">
      <c r="A3474" s="20" t="s">
        <v>322</v>
      </c>
      <c r="B3474" s="15" t="s">
        <v>70</v>
      </c>
      <c r="C3474" s="20" t="n">
        <v>5546</v>
      </c>
      <c r="D3474" s="41" t="s">
        <v>1654</v>
      </c>
      <c r="E3474" s="18" t="s">
        <v>17</v>
      </c>
      <c r="F3474" s="18" t="n">
        <v>1</v>
      </c>
      <c r="G3474" s="44" t="n">
        <v>299</v>
      </c>
      <c r="H3474" s="19" t="n">
        <f aca="false">+F3474*G3474</f>
        <v>299</v>
      </c>
      <c r="I3474" s="14" t="s">
        <v>1643</v>
      </c>
    </row>
    <row r="3475" customFormat="false" ht="31.8" hidden="false" customHeight="true" outlineLevel="0" collapsed="false">
      <c r="A3475" s="20" t="s">
        <v>98</v>
      </c>
      <c r="B3475" s="15" t="s">
        <v>31</v>
      </c>
      <c r="C3475" s="20" t="n">
        <v>5547</v>
      </c>
      <c r="D3475" s="41" t="s">
        <v>1662</v>
      </c>
      <c r="E3475" s="14" t="s">
        <v>17</v>
      </c>
      <c r="F3475" s="14" t="n">
        <v>1</v>
      </c>
      <c r="G3475" s="44" t="n">
        <v>89.5</v>
      </c>
      <c r="H3475" s="44" t="n">
        <v>89.5</v>
      </c>
      <c r="I3475" s="14" t="s">
        <v>1663</v>
      </c>
    </row>
    <row r="3476" customFormat="false" ht="31.8" hidden="false" customHeight="true" outlineLevel="0" collapsed="false">
      <c r="A3476" s="20" t="s">
        <v>98</v>
      </c>
      <c r="B3476" s="15" t="s">
        <v>141</v>
      </c>
      <c r="C3476" s="20" t="n">
        <v>5548</v>
      </c>
      <c r="D3476" s="41" t="s">
        <v>1664</v>
      </c>
      <c r="E3476" s="14" t="s">
        <v>17</v>
      </c>
      <c r="F3476" s="14" t="n">
        <v>1</v>
      </c>
      <c r="G3476" s="44" t="n">
        <v>360</v>
      </c>
      <c r="H3476" s="44" t="n">
        <v>360</v>
      </c>
      <c r="I3476" s="14" t="s">
        <v>1663</v>
      </c>
    </row>
    <row r="3477" customFormat="false" ht="31.8" hidden="false" customHeight="true" outlineLevel="0" collapsed="false">
      <c r="A3477" s="20" t="s">
        <v>98</v>
      </c>
      <c r="B3477" s="15" t="s">
        <v>70</v>
      </c>
      <c r="C3477" s="20" t="n">
        <v>5549</v>
      </c>
      <c r="D3477" s="41" t="s">
        <v>1665</v>
      </c>
      <c r="E3477" s="14" t="s">
        <v>17</v>
      </c>
      <c r="F3477" s="14" t="n">
        <v>1</v>
      </c>
      <c r="G3477" s="44" t="n">
        <v>329</v>
      </c>
      <c r="H3477" s="44" t="n">
        <v>329</v>
      </c>
      <c r="I3477" s="14" t="s">
        <v>1663</v>
      </c>
    </row>
    <row r="3478" customFormat="false" ht="31.8" hidden="false" customHeight="true" outlineLevel="0" collapsed="false">
      <c r="A3478" s="20" t="s">
        <v>98</v>
      </c>
      <c r="B3478" s="15" t="s">
        <v>70</v>
      </c>
      <c r="C3478" s="20" t="n">
        <v>5550</v>
      </c>
      <c r="D3478" s="41" t="s">
        <v>1666</v>
      </c>
      <c r="E3478" s="14" t="s">
        <v>17</v>
      </c>
      <c r="F3478" s="14" t="n">
        <v>1</v>
      </c>
      <c r="G3478" s="44" t="n">
        <v>129</v>
      </c>
      <c r="H3478" s="44" t="n">
        <v>129</v>
      </c>
      <c r="I3478" s="14" t="s">
        <v>1663</v>
      </c>
    </row>
    <row r="3479" customFormat="false" ht="31.8" hidden="false" customHeight="true" outlineLevel="0" collapsed="false">
      <c r="A3479" s="20" t="s">
        <v>98</v>
      </c>
      <c r="B3479" s="15" t="s">
        <v>70</v>
      </c>
      <c r="C3479" s="20" t="n">
        <v>5551</v>
      </c>
      <c r="D3479" s="41" t="s">
        <v>1666</v>
      </c>
      <c r="E3479" s="14" t="s">
        <v>17</v>
      </c>
      <c r="F3479" s="14" t="n">
        <v>1</v>
      </c>
      <c r="G3479" s="44" t="n">
        <v>129</v>
      </c>
      <c r="H3479" s="44" t="n">
        <v>129</v>
      </c>
      <c r="I3479" s="14" t="s">
        <v>1663</v>
      </c>
    </row>
    <row r="3480" customFormat="false" ht="31.8" hidden="false" customHeight="true" outlineLevel="0" collapsed="false">
      <c r="A3480" s="20" t="s">
        <v>98</v>
      </c>
      <c r="B3480" s="15" t="s">
        <v>70</v>
      </c>
      <c r="C3480" s="20" t="n">
        <v>5552</v>
      </c>
      <c r="D3480" s="41" t="s">
        <v>1666</v>
      </c>
      <c r="E3480" s="14" t="s">
        <v>17</v>
      </c>
      <c r="F3480" s="14" t="n">
        <v>1</v>
      </c>
      <c r="G3480" s="44" t="n">
        <v>129</v>
      </c>
      <c r="H3480" s="44" t="n">
        <v>129</v>
      </c>
      <c r="I3480" s="14" t="s">
        <v>1663</v>
      </c>
    </row>
    <row r="3481" customFormat="false" ht="31.8" hidden="false" customHeight="true" outlineLevel="0" collapsed="false">
      <c r="A3481" s="20" t="s">
        <v>98</v>
      </c>
      <c r="B3481" s="15" t="s">
        <v>70</v>
      </c>
      <c r="C3481" s="20" t="n">
        <v>5553</v>
      </c>
      <c r="D3481" s="41" t="s">
        <v>1667</v>
      </c>
      <c r="E3481" s="14" t="s">
        <v>17</v>
      </c>
      <c r="F3481" s="14" t="n">
        <v>1</v>
      </c>
      <c r="G3481" s="44" t="n">
        <v>239</v>
      </c>
      <c r="H3481" s="44" t="n">
        <v>239</v>
      </c>
      <c r="I3481" s="14" t="s">
        <v>1663</v>
      </c>
    </row>
    <row r="3482" customFormat="false" ht="31.8" hidden="false" customHeight="true" outlineLevel="0" collapsed="false">
      <c r="A3482" s="20" t="s">
        <v>98</v>
      </c>
      <c r="B3482" s="15" t="s">
        <v>70</v>
      </c>
      <c r="C3482" s="20" t="n">
        <v>5554</v>
      </c>
      <c r="D3482" s="41" t="s">
        <v>1667</v>
      </c>
      <c r="E3482" s="14" t="s">
        <v>17</v>
      </c>
      <c r="F3482" s="14" t="n">
        <v>1</v>
      </c>
      <c r="G3482" s="44" t="n">
        <v>239</v>
      </c>
      <c r="H3482" s="44" t="n">
        <v>239</v>
      </c>
      <c r="I3482" s="14" t="s">
        <v>1663</v>
      </c>
    </row>
    <row r="3483" customFormat="false" ht="31.8" hidden="false" customHeight="true" outlineLevel="0" collapsed="false">
      <c r="A3483" s="20" t="s">
        <v>98</v>
      </c>
      <c r="B3483" s="15" t="s">
        <v>70</v>
      </c>
      <c r="C3483" s="20" t="n">
        <v>5555</v>
      </c>
      <c r="D3483" s="41" t="s">
        <v>1667</v>
      </c>
      <c r="E3483" s="14" t="s">
        <v>17</v>
      </c>
      <c r="F3483" s="14" t="n">
        <v>1</v>
      </c>
      <c r="G3483" s="44" t="n">
        <v>239</v>
      </c>
      <c r="H3483" s="44" t="n">
        <v>239</v>
      </c>
      <c r="I3483" s="14" t="s">
        <v>1663</v>
      </c>
    </row>
    <row r="3484" customFormat="false" ht="31.8" hidden="false" customHeight="true" outlineLevel="0" collapsed="false">
      <c r="A3484" s="20" t="s">
        <v>98</v>
      </c>
      <c r="B3484" s="15" t="s">
        <v>70</v>
      </c>
      <c r="C3484" s="20" t="n">
        <v>5556</v>
      </c>
      <c r="D3484" s="41" t="s">
        <v>1667</v>
      </c>
      <c r="E3484" s="14" t="s">
        <v>17</v>
      </c>
      <c r="F3484" s="14" t="n">
        <v>1</v>
      </c>
      <c r="G3484" s="44" t="n">
        <v>239</v>
      </c>
      <c r="H3484" s="44" t="n">
        <v>239</v>
      </c>
      <c r="I3484" s="14" t="s">
        <v>1663</v>
      </c>
    </row>
    <row r="3485" customFormat="false" ht="31.8" hidden="false" customHeight="true" outlineLevel="0" collapsed="false">
      <c r="A3485" s="32" t="s">
        <v>67</v>
      </c>
      <c r="B3485" s="15" t="s">
        <v>162</v>
      </c>
      <c r="C3485" s="20" t="n">
        <v>5557</v>
      </c>
      <c r="D3485" s="41" t="s">
        <v>1668</v>
      </c>
      <c r="E3485" s="14" t="s">
        <v>17</v>
      </c>
      <c r="F3485" s="14" t="n">
        <v>1</v>
      </c>
      <c r="G3485" s="44" t="n">
        <v>149</v>
      </c>
      <c r="H3485" s="44" t="n">
        <v>149</v>
      </c>
      <c r="I3485" s="14" t="s">
        <v>1669</v>
      </c>
    </row>
    <row r="3486" customFormat="false" ht="31.8" hidden="false" customHeight="true" outlineLevel="0" collapsed="false">
      <c r="A3486" s="20" t="s">
        <v>322</v>
      </c>
      <c r="B3486" s="15" t="s">
        <v>15</v>
      </c>
      <c r="C3486" s="20" t="n">
        <v>5558</v>
      </c>
      <c r="D3486" s="41" t="s">
        <v>1670</v>
      </c>
      <c r="E3486" s="18" t="s">
        <v>17</v>
      </c>
      <c r="F3486" s="18" t="n">
        <v>1</v>
      </c>
      <c r="G3486" s="44" t="n">
        <v>83.39</v>
      </c>
      <c r="H3486" s="19" t="n">
        <f aca="false">+F3486*G3486</f>
        <v>83.39</v>
      </c>
      <c r="I3486" s="14" t="s">
        <v>1643</v>
      </c>
    </row>
    <row r="3487" customFormat="false" ht="31.8" hidden="false" customHeight="true" outlineLevel="0" collapsed="false">
      <c r="A3487" s="20" t="s">
        <v>832</v>
      </c>
      <c r="B3487" s="15" t="s">
        <v>70</v>
      </c>
      <c r="C3487" s="16" t="n">
        <v>5566</v>
      </c>
      <c r="D3487" s="28" t="s">
        <v>1671</v>
      </c>
      <c r="E3487" s="14" t="s">
        <v>17</v>
      </c>
      <c r="F3487" s="14" t="n">
        <v>1</v>
      </c>
      <c r="G3487" s="19" t="n">
        <v>198</v>
      </c>
      <c r="H3487" s="19" t="n">
        <f aca="false">+G3487*F3487</f>
        <v>198</v>
      </c>
      <c r="I3487" s="14" t="s">
        <v>1672</v>
      </c>
    </row>
    <row r="3488" customFormat="false" ht="31.8" hidden="false" customHeight="true" outlineLevel="0" collapsed="false">
      <c r="A3488" s="20" t="s">
        <v>832</v>
      </c>
      <c r="B3488" s="15" t="s">
        <v>70</v>
      </c>
      <c r="C3488" s="16" t="n">
        <v>5581</v>
      </c>
      <c r="D3488" s="28" t="s">
        <v>1671</v>
      </c>
      <c r="E3488" s="14" t="s">
        <v>17</v>
      </c>
      <c r="F3488" s="14" t="n">
        <v>1</v>
      </c>
      <c r="G3488" s="19" t="n">
        <v>198</v>
      </c>
      <c r="H3488" s="19" t="n">
        <f aca="false">+G3488*F3488</f>
        <v>198</v>
      </c>
      <c r="I3488" s="14" t="s">
        <v>1672</v>
      </c>
    </row>
    <row r="3489" customFormat="false" ht="31.8" hidden="false" customHeight="true" outlineLevel="0" collapsed="false">
      <c r="A3489" s="20" t="s">
        <v>832</v>
      </c>
      <c r="B3489" s="15" t="s">
        <v>70</v>
      </c>
      <c r="C3489" s="16" t="n">
        <v>5591</v>
      </c>
      <c r="D3489" s="28" t="s">
        <v>1671</v>
      </c>
      <c r="E3489" s="14" t="s">
        <v>17</v>
      </c>
      <c r="F3489" s="14" t="n">
        <v>1</v>
      </c>
      <c r="G3489" s="19" t="n">
        <v>198</v>
      </c>
      <c r="H3489" s="19" t="n">
        <f aca="false">+G3489*F3489</f>
        <v>198</v>
      </c>
      <c r="I3489" s="14" t="s">
        <v>1672</v>
      </c>
    </row>
    <row r="3490" customFormat="false" ht="31.8" hidden="false" customHeight="true" outlineLevel="0" collapsed="false">
      <c r="A3490" s="20" t="s">
        <v>24</v>
      </c>
      <c r="B3490" s="15" t="s">
        <v>52</v>
      </c>
      <c r="C3490" s="20" t="n">
        <v>5651</v>
      </c>
      <c r="D3490" s="41" t="s">
        <v>1673</v>
      </c>
      <c r="E3490" s="14" t="s">
        <v>17</v>
      </c>
      <c r="F3490" s="14" t="n">
        <v>1</v>
      </c>
      <c r="G3490" s="42" t="n">
        <v>120</v>
      </c>
      <c r="H3490" s="21" t="n">
        <f aca="false">+F3490*G3490</f>
        <v>120</v>
      </c>
      <c r="I3490" s="14" t="s">
        <v>1674</v>
      </c>
    </row>
    <row r="3491" customFormat="false" ht="31.8" hidden="false" customHeight="true" outlineLevel="0" collapsed="false">
      <c r="A3491" s="20" t="s">
        <v>91</v>
      </c>
      <c r="B3491" s="15" t="s">
        <v>52</v>
      </c>
      <c r="C3491" s="20" t="n">
        <v>5652</v>
      </c>
      <c r="D3491" s="28" t="s">
        <v>1675</v>
      </c>
      <c r="E3491" s="14" t="s">
        <v>17</v>
      </c>
      <c r="F3491" s="14" t="n">
        <v>1</v>
      </c>
      <c r="G3491" s="21" t="n">
        <v>125</v>
      </c>
      <c r="H3491" s="21" t="n">
        <f aca="false">+F3491*G3491</f>
        <v>125</v>
      </c>
      <c r="I3491" s="14" t="s">
        <v>1674</v>
      </c>
    </row>
    <row r="3492" customFormat="false" ht="31.8" hidden="false" customHeight="true" outlineLevel="0" collapsed="false">
      <c r="A3492" s="20" t="s">
        <v>91</v>
      </c>
      <c r="B3492" s="15" t="s">
        <v>52</v>
      </c>
      <c r="C3492" s="20" t="n">
        <v>5653</v>
      </c>
      <c r="D3492" s="28" t="s">
        <v>1676</v>
      </c>
      <c r="E3492" s="14" t="s">
        <v>17</v>
      </c>
      <c r="F3492" s="14" t="n">
        <v>1</v>
      </c>
      <c r="G3492" s="21" t="n">
        <v>220</v>
      </c>
      <c r="H3492" s="21" t="n">
        <f aca="false">+F3492*G3492</f>
        <v>220</v>
      </c>
      <c r="I3492" s="14" t="s">
        <v>1674</v>
      </c>
    </row>
    <row r="3493" customFormat="false" ht="31.8" hidden="false" customHeight="true" outlineLevel="0" collapsed="false">
      <c r="A3493" s="20" t="s">
        <v>24</v>
      </c>
      <c r="B3493" s="15" t="s">
        <v>25</v>
      </c>
      <c r="C3493" s="20" t="n">
        <v>5654</v>
      </c>
      <c r="D3493" s="28" t="s">
        <v>1677</v>
      </c>
      <c r="E3493" s="14" t="s">
        <v>17</v>
      </c>
      <c r="F3493" s="14" t="n">
        <v>1</v>
      </c>
      <c r="G3493" s="19" t="n">
        <v>28</v>
      </c>
      <c r="H3493" s="19" t="n">
        <f aca="false">+F3493*G3493</f>
        <v>28</v>
      </c>
      <c r="I3493" s="14" t="s">
        <v>1674</v>
      </c>
    </row>
    <row r="3494" customFormat="false" ht="31.8" hidden="false" customHeight="true" outlineLevel="0" collapsed="false">
      <c r="A3494" s="20" t="s">
        <v>30</v>
      </c>
      <c r="B3494" s="15" t="s">
        <v>25</v>
      </c>
      <c r="C3494" s="20" t="n">
        <v>5655</v>
      </c>
      <c r="D3494" s="41" t="s">
        <v>1678</v>
      </c>
      <c r="E3494" s="14" t="s">
        <v>17</v>
      </c>
      <c r="F3494" s="14" t="n">
        <v>1</v>
      </c>
      <c r="G3494" s="44" t="n">
        <v>8</v>
      </c>
      <c r="H3494" s="44" t="n">
        <v>8</v>
      </c>
      <c r="I3494" s="14" t="s">
        <v>1679</v>
      </c>
    </row>
    <row r="3495" customFormat="false" ht="31.8" hidden="false" customHeight="true" outlineLevel="0" collapsed="false">
      <c r="A3495" s="20" t="s">
        <v>30</v>
      </c>
      <c r="B3495" s="15" t="s">
        <v>25</v>
      </c>
      <c r="C3495" s="20" t="n">
        <v>5656</v>
      </c>
      <c r="D3495" s="41" t="s">
        <v>1678</v>
      </c>
      <c r="E3495" s="14" t="s">
        <v>17</v>
      </c>
      <c r="F3495" s="14" t="n">
        <v>1</v>
      </c>
      <c r="G3495" s="44" t="n">
        <v>8</v>
      </c>
      <c r="H3495" s="44" t="n">
        <v>8</v>
      </c>
      <c r="I3495" s="14" t="s">
        <v>1679</v>
      </c>
    </row>
    <row r="3496" customFormat="false" ht="31.8" hidden="false" customHeight="true" outlineLevel="0" collapsed="false">
      <c r="A3496" s="20" t="s">
        <v>30</v>
      </c>
      <c r="B3496" s="15" t="s">
        <v>25</v>
      </c>
      <c r="C3496" s="20" t="n">
        <v>5657</v>
      </c>
      <c r="D3496" s="41" t="s">
        <v>1678</v>
      </c>
      <c r="E3496" s="14" t="s">
        <v>17</v>
      </c>
      <c r="F3496" s="14" t="n">
        <v>1</v>
      </c>
      <c r="G3496" s="44" t="n">
        <v>8</v>
      </c>
      <c r="H3496" s="44" t="n">
        <v>8</v>
      </c>
      <c r="I3496" s="14" t="s">
        <v>1679</v>
      </c>
    </row>
    <row r="3497" customFormat="false" ht="31.8" hidden="false" customHeight="true" outlineLevel="0" collapsed="false">
      <c r="A3497" s="20" t="s">
        <v>30</v>
      </c>
      <c r="B3497" s="15" t="s">
        <v>25</v>
      </c>
      <c r="C3497" s="20" t="n">
        <v>5658</v>
      </c>
      <c r="D3497" s="41" t="s">
        <v>1678</v>
      </c>
      <c r="E3497" s="14" t="s">
        <v>17</v>
      </c>
      <c r="F3497" s="14" t="n">
        <v>1</v>
      </c>
      <c r="G3497" s="44" t="n">
        <v>8</v>
      </c>
      <c r="H3497" s="44" t="n">
        <v>8</v>
      </c>
      <c r="I3497" s="14" t="s">
        <v>1679</v>
      </c>
    </row>
    <row r="3498" customFormat="false" ht="31.8" hidden="false" customHeight="true" outlineLevel="0" collapsed="false">
      <c r="A3498" s="20" t="s">
        <v>30</v>
      </c>
      <c r="B3498" s="15" t="s">
        <v>25</v>
      </c>
      <c r="C3498" s="20" t="n">
        <v>5659</v>
      </c>
      <c r="D3498" s="41" t="s">
        <v>1678</v>
      </c>
      <c r="E3498" s="14" t="s">
        <v>17</v>
      </c>
      <c r="F3498" s="14" t="n">
        <v>1</v>
      </c>
      <c r="G3498" s="44" t="n">
        <v>8</v>
      </c>
      <c r="H3498" s="44" t="n">
        <v>8</v>
      </c>
      <c r="I3498" s="14" t="s">
        <v>1679</v>
      </c>
    </row>
    <row r="3499" customFormat="false" ht="31.8" hidden="false" customHeight="true" outlineLevel="0" collapsed="false">
      <c r="A3499" s="20" t="s">
        <v>30</v>
      </c>
      <c r="B3499" s="15" t="s">
        <v>25</v>
      </c>
      <c r="C3499" s="20" t="n">
        <v>5660</v>
      </c>
      <c r="D3499" s="41" t="s">
        <v>1678</v>
      </c>
      <c r="E3499" s="14" t="s">
        <v>17</v>
      </c>
      <c r="F3499" s="14" t="n">
        <v>1</v>
      </c>
      <c r="G3499" s="44" t="n">
        <v>8</v>
      </c>
      <c r="H3499" s="44" t="n">
        <v>8</v>
      </c>
      <c r="I3499" s="14" t="s">
        <v>1679</v>
      </c>
    </row>
    <row r="3500" customFormat="false" ht="31.8" hidden="false" customHeight="true" outlineLevel="0" collapsed="false">
      <c r="A3500" s="20" t="s">
        <v>30</v>
      </c>
      <c r="B3500" s="15" t="s">
        <v>25</v>
      </c>
      <c r="C3500" s="20" t="n">
        <v>5661</v>
      </c>
      <c r="D3500" s="41" t="s">
        <v>1678</v>
      </c>
      <c r="E3500" s="14" t="s">
        <v>17</v>
      </c>
      <c r="F3500" s="14" t="n">
        <v>1</v>
      </c>
      <c r="G3500" s="44" t="n">
        <v>8</v>
      </c>
      <c r="H3500" s="44" t="n">
        <v>8</v>
      </c>
      <c r="I3500" s="14" t="s">
        <v>1679</v>
      </c>
    </row>
    <row r="3501" customFormat="false" ht="31.8" hidden="false" customHeight="true" outlineLevel="0" collapsed="false">
      <c r="A3501" s="20" t="s">
        <v>30</v>
      </c>
      <c r="B3501" s="15" t="s">
        <v>25</v>
      </c>
      <c r="C3501" s="20" t="n">
        <v>5662</v>
      </c>
      <c r="D3501" s="41" t="s">
        <v>1678</v>
      </c>
      <c r="E3501" s="14" t="s">
        <v>17</v>
      </c>
      <c r="F3501" s="14" t="n">
        <v>1</v>
      </c>
      <c r="G3501" s="44" t="n">
        <v>8</v>
      </c>
      <c r="H3501" s="44" t="n">
        <v>8</v>
      </c>
      <c r="I3501" s="14" t="s">
        <v>1679</v>
      </c>
    </row>
    <row r="3502" customFormat="false" ht="31.8" hidden="false" customHeight="true" outlineLevel="0" collapsed="false">
      <c r="A3502" s="20" t="s">
        <v>30</v>
      </c>
      <c r="B3502" s="15" t="s">
        <v>25</v>
      </c>
      <c r="C3502" s="20" t="n">
        <v>5663</v>
      </c>
      <c r="D3502" s="41" t="s">
        <v>1680</v>
      </c>
      <c r="E3502" s="14" t="s">
        <v>17</v>
      </c>
      <c r="F3502" s="14" t="n">
        <v>1</v>
      </c>
      <c r="G3502" s="44" t="n">
        <v>41</v>
      </c>
      <c r="H3502" s="44" t="n">
        <v>41</v>
      </c>
      <c r="I3502" s="14" t="s">
        <v>1679</v>
      </c>
    </row>
    <row r="3503" customFormat="false" ht="31.8" hidden="false" customHeight="true" outlineLevel="0" collapsed="false">
      <c r="A3503" s="20" t="s">
        <v>30</v>
      </c>
      <c r="B3503" s="15" t="s">
        <v>25</v>
      </c>
      <c r="C3503" s="20" t="n">
        <v>5664</v>
      </c>
      <c r="D3503" s="41" t="s">
        <v>1680</v>
      </c>
      <c r="E3503" s="14" t="s">
        <v>17</v>
      </c>
      <c r="F3503" s="14" t="n">
        <v>1</v>
      </c>
      <c r="G3503" s="44" t="n">
        <v>41</v>
      </c>
      <c r="H3503" s="44" t="n">
        <v>41</v>
      </c>
      <c r="I3503" s="14" t="s">
        <v>1679</v>
      </c>
    </row>
    <row r="3504" customFormat="false" ht="31.8" hidden="false" customHeight="true" outlineLevel="0" collapsed="false">
      <c r="A3504" s="20" t="s">
        <v>30</v>
      </c>
      <c r="B3504" s="15" t="s">
        <v>25</v>
      </c>
      <c r="C3504" s="20" t="n">
        <v>5665</v>
      </c>
      <c r="D3504" s="41" t="s">
        <v>1680</v>
      </c>
      <c r="E3504" s="14" t="s">
        <v>17</v>
      </c>
      <c r="F3504" s="14" t="n">
        <v>1</v>
      </c>
      <c r="G3504" s="44" t="n">
        <v>41</v>
      </c>
      <c r="H3504" s="44" t="n">
        <v>41</v>
      </c>
      <c r="I3504" s="14" t="s">
        <v>1679</v>
      </c>
    </row>
    <row r="3505" customFormat="false" ht="31.8" hidden="false" customHeight="true" outlineLevel="0" collapsed="false">
      <c r="A3505" s="20" t="s">
        <v>30</v>
      </c>
      <c r="B3505" s="15" t="s">
        <v>25</v>
      </c>
      <c r="C3505" s="20" t="n">
        <v>5666</v>
      </c>
      <c r="D3505" s="41" t="s">
        <v>1680</v>
      </c>
      <c r="E3505" s="14" t="s">
        <v>17</v>
      </c>
      <c r="F3505" s="14" t="n">
        <v>1</v>
      </c>
      <c r="G3505" s="44" t="n">
        <v>41</v>
      </c>
      <c r="H3505" s="44" t="n">
        <v>41</v>
      </c>
      <c r="I3505" s="14" t="s">
        <v>1679</v>
      </c>
    </row>
    <row r="3506" customFormat="false" ht="31.8" hidden="false" customHeight="true" outlineLevel="0" collapsed="false">
      <c r="A3506" s="20" t="s">
        <v>30</v>
      </c>
      <c r="B3506" s="15" t="s">
        <v>25</v>
      </c>
      <c r="C3506" s="20" t="n">
        <v>5667</v>
      </c>
      <c r="D3506" s="41" t="s">
        <v>1681</v>
      </c>
      <c r="E3506" s="14" t="s">
        <v>17</v>
      </c>
      <c r="F3506" s="14" t="n">
        <v>1</v>
      </c>
      <c r="G3506" s="44" t="n">
        <v>55</v>
      </c>
      <c r="H3506" s="44" t="n">
        <v>55</v>
      </c>
      <c r="I3506" s="14" t="s">
        <v>1679</v>
      </c>
    </row>
    <row r="3507" customFormat="false" ht="31.8" hidden="false" customHeight="true" outlineLevel="0" collapsed="false">
      <c r="A3507" s="20" t="s">
        <v>30</v>
      </c>
      <c r="B3507" s="15" t="s">
        <v>25</v>
      </c>
      <c r="C3507" s="20" t="n">
        <v>5668</v>
      </c>
      <c r="D3507" s="41" t="s">
        <v>1681</v>
      </c>
      <c r="E3507" s="14" t="s">
        <v>17</v>
      </c>
      <c r="F3507" s="14" t="n">
        <v>1</v>
      </c>
      <c r="G3507" s="44" t="n">
        <v>55</v>
      </c>
      <c r="H3507" s="44" t="n">
        <v>55</v>
      </c>
      <c r="I3507" s="14" t="s">
        <v>1679</v>
      </c>
    </row>
    <row r="3508" customFormat="false" ht="31.8" hidden="false" customHeight="true" outlineLevel="0" collapsed="false">
      <c r="A3508" s="20" t="s">
        <v>30</v>
      </c>
      <c r="B3508" s="15" t="s">
        <v>25</v>
      </c>
      <c r="C3508" s="20" t="n">
        <v>5669</v>
      </c>
      <c r="D3508" s="41" t="s">
        <v>1681</v>
      </c>
      <c r="E3508" s="14" t="s">
        <v>17</v>
      </c>
      <c r="F3508" s="14" t="n">
        <v>1</v>
      </c>
      <c r="G3508" s="44" t="n">
        <v>55</v>
      </c>
      <c r="H3508" s="44" t="n">
        <v>55</v>
      </c>
      <c r="I3508" s="14" t="s">
        <v>1679</v>
      </c>
    </row>
    <row r="3509" customFormat="false" ht="31.8" hidden="false" customHeight="true" outlineLevel="0" collapsed="false">
      <c r="A3509" s="20" t="s">
        <v>30</v>
      </c>
      <c r="B3509" s="15" t="s">
        <v>25</v>
      </c>
      <c r="C3509" s="20" t="n">
        <v>5670</v>
      </c>
      <c r="D3509" s="41" t="s">
        <v>1681</v>
      </c>
      <c r="E3509" s="14" t="s">
        <v>17</v>
      </c>
      <c r="F3509" s="14" t="n">
        <v>1</v>
      </c>
      <c r="G3509" s="44" t="n">
        <v>55</v>
      </c>
      <c r="H3509" s="44" t="n">
        <v>55</v>
      </c>
      <c r="I3509" s="14" t="s">
        <v>1679</v>
      </c>
    </row>
    <row r="3510" customFormat="false" ht="31.8" hidden="false" customHeight="true" outlineLevel="0" collapsed="false">
      <c r="A3510" s="20" t="s">
        <v>30</v>
      </c>
      <c r="B3510" s="15" t="s">
        <v>25</v>
      </c>
      <c r="C3510" s="20" t="n">
        <v>5671</v>
      </c>
      <c r="D3510" s="41" t="s">
        <v>1682</v>
      </c>
      <c r="E3510" s="14" t="s">
        <v>17</v>
      </c>
      <c r="F3510" s="14" t="n">
        <v>1</v>
      </c>
      <c r="G3510" s="44" t="n">
        <v>165</v>
      </c>
      <c r="H3510" s="44" t="n">
        <v>165</v>
      </c>
      <c r="I3510" s="14" t="s">
        <v>1679</v>
      </c>
    </row>
    <row r="3511" customFormat="false" ht="31.8" hidden="false" customHeight="true" outlineLevel="0" collapsed="false">
      <c r="A3511" s="20" t="s">
        <v>30</v>
      </c>
      <c r="B3511" s="15" t="s">
        <v>25</v>
      </c>
      <c r="C3511" s="20" t="n">
        <v>5672</v>
      </c>
      <c r="D3511" s="41" t="s">
        <v>1682</v>
      </c>
      <c r="E3511" s="14" t="s">
        <v>17</v>
      </c>
      <c r="F3511" s="14" t="n">
        <v>1</v>
      </c>
      <c r="G3511" s="44" t="n">
        <v>165</v>
      </c>
      <c r="H3511" s="44" t="n">
        <v>165</v>
      </c>
      <c r="I3511" s="14" t="s">
        <v>1679</v>
      </c>
    </row>
    <row r="3512" customFormat="false" ht="31.8" hidden="false" customHeight="true" outlineLevel="0" collapsed="false">
      <c r="A3512" s="20" t="s">
        <v>37</v>
      </c>
      <c r="B3512" s="15" t="s">
        <v>144</v>
      </c>
      <c r="C3512" s="20" t="n">
        <v>5673</v>
      </c>
      <c r="D3512" s="41" t="s">
        <v>1683</v>
      </c>
      <c r="E3512" s="14" t="s">
        <v>17</v>
      </c>
      <c r="F3512" s="14" t="n">
        <v>1</v>
      </c>
      <c r="G3512" s="44" t="n">
        <v>296</v>
      </c>
      <c r="H3512" s="44" t="n">
        <v>296</v>
      </c>
      <c r="I3512" s="14" t="s">
        <v>1566</v>
      </c>
    </row>
    <row r="3513" customFormat="false" ht="31.8" hidden="false" customHeight="true" outlineLevel="0" collapsed="false">
      <c r="A3513" s="20" t="s">
        <v>30</v>
      </c>
      <c r="B3513" s="15" t="s">
        <v>70</v>
      </c>
      <c r="C3513" s="20" t="n">
        <v>5882</v>
      </c>
      <c r="D3513" s="41" t="s">
        <v>1684</v>
      </c>
      <c r="E3513" s="14" t="s">
        <v>17</v>
      </c>
      <c r="F3513" s="14" t="n">
        <v>1</v>
      </c>
      <c r="G3513" s="44" t="n">
        <v>64.9</v>
      </c>
      <c r="H3513" s="44" t="n">
        <v>64.9</v>
      </c>
      <c r="I3513" s="14" t="s">
        <v>1669</v>
      </c>
    </row>
    <row r="3514" customFormat="false" ht="31.8" hidden="false" customHeight="true" outlineLevel="0" collapsed="false">
      <c r="A3514" s="20" t="s">
        <v>30</v>
      </c>
      <c r="B3514" s="15" t="s">
        <v>70</v>
      </c>
      <c r="C3514" s="20" t="n">
        <v>5883</v>
      </c>
      <c r="D3514" s="41" t="s">
        <v>1684</v>
      </c>
      <c r="E3514" s="14" t="s">
        <v>17</v>
      </c>
      <c r="F3514" s="14" t="n">
        <v>1</v>
      </c>
      <c r="G3514" s="44" t="n">
        <v>64.9</v>
      </c>
      <c r="H3514" s="44" t="n">
        <v>64.9</v>
      </c>
      <c r="I3514" s="14" t="s">
        <v>1669</v>
      </c>
    </row>
    <row r="3515" customFormat="false" ht="31.8" hidden="false" customHeight="true" outlineLevel="0" collapsed="false">
      <c r="A3515" s="14" t="s">
        <v>709</v>
      </c>
      <c r="B3515" s="15" t="s">
        <v>70</v>
      </c>
      <c r="C3515" s="20" t="n">
        <v>5884</v>
      </c>
      <c r="D3515" s="41" t="s">
        <v>1685</v>
      </c>
      <c r="E3515" s="18" t="s">
        <v>17</v>
      </c>
      <c r="F3515" s="18" t="n">
        <v>1</v>
      </c>
      <c r="G3515" s="44" t="n">
        <v>236</v>
      </c>
      <c r="H3515" s="19" t="n">
        <f aca="false">+F3515*G3515</f>
        <v>236</v>
      </c>
      <c r="I3515" s="14" t="s">
        <v>1686</v>
      </c>
    </row>
    <row r="3516" customFormat="false" ht="31.8" hidden="false" customHeight="true" outlineLevel="0" collapsed="false">
      <c r="A3516" s="14" t="s">
        <v>709</v>
      </c>
      <c r="B3516" s="15" t="s">
        <v>70</v>
      </c>
      <c r="C3516" s="20" t="n">
        <v>5885</v>
      </c>
      <c r="D3516" s="41" t="s">
        <v>1685</v>
      </c>
      <c r="E3516" s="18" t="s">
        <v>17</v>
      </c>
      <c r="F3516" s="18" t="n">
        <v>1</v>
      </c>
      <c r="G3516" s="44" t="n">
        <v>236</v>
      </c>
      <c r="H3516" s="19" t="n">
        <f aca="false">+F3516*G3516</f>
        <v>236</v>
      </c>
      <c r="I3516" s="14" t="s">
        <v>1686</v>
      </c>
    </row>
    <row r="3517" customFormat="false" ht="31.8" hidden="false" customHeight="true" outlineLevel="0" collapsed="false">
      <c r="A3517" s="14" t="s">
        <v>709</v>
      </c>
      <c r="B3517" s="15" t="s">
        <v>70</v>
      </c>
      <c r="C3517" s="20" t="n">
        <v>5886</v>
      </c>
      <c r="D3517" s="41" t="s">
        <v>1685</v>
      </c>
      <c r="E3517" s="18" t="s">
        <v>17</v>
      </c>
      <c r="F3517" s="18" t="n">
        <v>1</v>
      </c>
      <c r="G3517" s="44" t="n">
        <v>236</v>
      </c>
      <c r="H3517" s="19" t="n">
        <f aca="false">+F3517*G3517</f>
        <v>236</v>
      </c>
      <c r="I3517" s="14" t="s">
        <v>1686</v>
      </c>
    </row>
    <row r="3518" customFormat="false" ht="31.8" hidden="false" customHeight="true" outlineLevel="0" collapsed="false">
      <c r="A3518" s="14" t="s">
        <v>709</v>
      </c>
      <c r="B3518" s="15" t="s">
        <v>70</v>
      </c>
      <c r="C3518" s="20" t="n">
        <v>5887</v>
      </c>
      <c r="D3518" s="41" t="s">
        <v>1685</v>
      </c>
      <c r="E3518" s="18" t="s">
        <v>17</v>
      </c>
      <c r="F3518" s="18" t="n">
        <v>1</v>
      </c>
      <c r="G3518" s="44" t="n">
        <v>236</v>
      </c>
      <c r="H3518" s="19" t="n">
        <f aca="false">+F3518*G3518</f>
        <v>236</v>
      </c>
      <c r="I3518" s="14" t="s">
        <v>1686</v>
      </c>
    </row>
    <row r="3519" customFormat="false" ht="31.8" hidden="false" customHeight="true" outlineLevel="0" collapsed="false">
      <c r="A3519" s="14" t="s">
        <v>709</v>
      </c>
      <c r="B3519" s="15" t="s">
        <v>70</v>
      </c>
      <c r="C3519" s="20" t="n">
        <v>5888</v>
      </c>
      <c r="D3519" s="41" t="s">
        <v>1685</v>
      </c>
      <c r="E3519" s="18" t="s">
        <v>17</v>
      </c>
      <c r="F3519" s="18" t="n">
        <v>1</v>
      </c>
      <c r="G3519" s="44" t="n">
        <v>236</v>
      </c>
      <c r="H3519" s="19" t="n">
        <f aca="false">+F3519*G3519</f>
        <v>236</v>
      </c>
      <c r="I3519" s="14" t="s">
        <v>1686</v>
      </c>
    </row>
    <row r="3520" customFormat="false" ht="31.8" hidden="false" customHeight="true" outlineLevel="0" collapsed="false">
      <c r="A3520" s="14" t="s">
        <v>709</v>
      </c>
      <c r="B3520" s="15" t="s">
        <v>70</v>
      </c>
      <c r="C3520" s="20" t="n">
        <v>5889</v>
      </c>
      <c r="D3520" s="41" t="s">
        <v>1687</v>
      </c>
      <c r="E3520" s="18" t="s">
        <v>17</v>
      </c>
      <c r="F3520" s="18" t="n">
        <v>1</v>
      </c>
      <c r="G3520" s="44" t="n">
        <v>223</v>
      </c>
      <c r="H3520" s="19" t="n">
        <f aca="false">+F3520*G3520</f>
        <v>223</v>
      </c>
      <c r="I3520" s="14" t="s">
        <v>1686</v>
      </c>
    </row>
    <row r="3521" customFormat="false" ht="31.8" hidden="false" customHeight="true" outlineLevel="0" collapsed="false">
      <c r="A3521" s="14" t="s">
        <v>709</v>
      </c>
      <c r="B3521" s="15" t="s">
        <v>70</v>
      </c>
      <c r="C3521" s="20" t="n">
        <v>5890</v>
      </c>
      <c r="D3521" s="41" t="s">
        <v>1688</v>
      </c>
      <c r="E3521" s="18" t="s">
        <v>17</v>
      </c>
      <c r="F3521" s="18" t="n">
        <v>1</v>
      </c>
      <c r="G3521" s="44" t="n">
        <v>219</v>
      </c>
      <c r="H3521" s="19" t="n">
        <f aca="false">+F3521*G3521</f>
        <v>219</v>
      </c>
      <c r="I3521" s="14" t="s">
        <v>1686</v>
      </c>
    </row>
    <row r="3522" customFormat="false" ht="31.8" hidden="false" customHeight="true" outlineLevel="0" collapsed="false">
      <c r="A3522" s="14" t="s">
        <v>709</v>
      </c>
      <c r="B3522" s="15" t="s">
        <v>70</v>
      </c>
      <c r="C3522" s="20" t="n">
        <v>5891</v>
      </c>
      <c r="D3522" s="41" t="s">
        <v>1688</v>
      </c>
      <c r="E3522" s="18" t="s">
        <v>17</v>
      </c>
      <c r="F3522" s="18" t="n">
        <v>1</v>
      </c>
      <c r="G3522" s="44" t="n">
        <v>219</v>
      </c>
      <c r="H3522" s="19" t="n">
        <f aca="false">+F3522*G3522</f>
        <v>219</v>
      </c>
      <c r="I3522" s="14" t="s">
        <v>1686</v>
      </c>
    </row>
    <row r="3523" customFormat="false" ht="31.8" hidden="false" customHeight="true" outlineLevel="0" collapsed="false">
      <c r="A3523" s="14" t="s">
        <v>709</v>
      </c>
      <c r="B3523" s="15" t="s">
        <v>70</v>
      </c>
      <c r="C3523" s="20" t="n">
        <v>5892</v>
      </c>
      <c r="D3523" s="41" t="s">
        <v>1688</v>
      </c>
      <c r="E3523" s="18" t="s">
        <v>17</v>
      </c>
      <c r="F3523" s="18" t="n">
        <v>1</v>
      </c>
      <c r="G3523" s="44" t="n">
        <v>219</v>
      </c>
      <c r="H3523" s="19" t="n">
        <f aca="false">+F3523*G3523</f>
        <v>219</v>
      </c>
      <c r="I3523" s="14" t="s">
        <v>1686</v>
      </c>
    </row>
    <row r="3524" customFormat="false" ht="31.8" hidden="false" customHeight="true" outlineLevel="0" collapsed="false">
      <c r="A3524" s="14" t="s">
        <v>709</v>
      </c>
      <c r="B3524" s="15" t="s">
        <v>70</v>
      </c>
      <c r="C3524" s="20" t="n">
        <v>5893</v>
      </c>
      <c r="D3524" s="41" t="s">
        <v>1688</v>
      </c>
      <c r="E3524" s="18" t="s">
        <v>17</v>
      </c>
      <c r="F3524" s="18" t="n">
        <v>1</v>
      </c>
      <c r="G3524" s="44" t="n">
        <v>219</v>
      </c>
      <c r="H3524" s="19" t="n">
        <f aca="false">+F3524*G3524</f>
        <v>219</v>
      </c>
      <c r="I3524" s="14" t="s">
        <v>1686</v>
      </c>
    </row>
    <row r="3525" customFormat="false" ht="31.8" hidden="false" customHeight="true" outlineLevel="0" collapsed="false">
      <c r="A3525" s="20" t="s">
        <v>135</v>
      </c>
      <c r="B3525" s="15" t="s">
        <v>52</v>
      </c>
      <c r="C3525" s="16" t="n">
        <v>5894</v>
      </c>
      <c r="D3525" s="17" t="s">
        <v>1689</v>
      </c>
      <c r="E3525" s="45" t="s">
        <v>1690</v>
      </c>
      <c r="F3525" s="45" t="n">
        <v>1</v>
      </c>
      <c r="G3525" s="21" t="n">
        <v>1251</v>
      </c>
      <c r="H3525" s="30" t="n">
        <f aca="false">+G3525*F3525</f>
        <v>1251</v>
      </c>
      <c r="I3525" s="14" t="s">
        <v>1686</v>
      </c>
    </row>
    <row r="3526" customFormat="false" ht="31.8" hidden="false" customHeight="true" outlineLevel="0" collapsed="false">
      <c r="A3526" s="14" t="s">
        <v>709</v>
      </c>
      <c r="B3526" s="15" t="s">
        <v>52</v>
      </c>
      <c r="C3526" s="16" t="n">
        <v>5895</v>
      </c>
      <c r="D3526" s="17" t="s">
        <v>1689</v>
      </c>
      <c r="E3526" s="45" t="s">
        <v>1690</v>
      </c>
      <c r="F3526" s="45" t="n">
        <v>1</v>
      </c>
      <c r="G3526" s="21" t="n">
        <v>1251</v>
      </c>
      <c r="H3526" s="30" t="n">
        <f aca="false">+G3526*F3526</f>
        <v>1251</v>
      </c>
      <c r="I3526" s="14" t="s">
        <v>1686</v>
      </c>
    </row>
    <row r="3527" customFormat="false" ht="31.8" hidden="false" customHeight="true" outlineLevel="0" collapsed="false">
      <c r="A3527" s="14" t="s">
        <v>709</v>
      </c>
      <c r="B3527" s="15" t="s">
        <v>52</v>
      </c>
      <c r="C3527" s="16" t="n">
        <v>5896</v>
      </c>
      <c r="D3527" s="17" t="s">
        <v>1691</v>
      </c>
      <c r="E3527" s="45" t="s">
        <v>1690</v>
      </c>
      <c r="F3527" s="45" t="n">
        <v>1</v>
      </c>
      <c r="G3527" s="21" t="n">
        <v>239</v>
      </c>
      <c r="H3527" s="30" t="n">
        <f aca="false">+G3527*F3527</f>
        <v>239</v>
      </c>
      <c r="I3527" s="14" t="s">
        <v>1686</v>
      </c>
    </row>
    <row r="3528" customFormat="false" ht="31.8" hidden="false" customHeight="true" outlineLevel="0" collapsed="false">
      <c r="A3528" s="14" t="s">
        <v>709</v>
      </c>
      <c r="B3528" s="15" t="s">
        <v>52</v>
      </c>
      <c r="C3528" s="16" t="n">
        <v>5897</v>
      </c>
      <c r="D3528" s="17" t="s">
        <v>1692</v>
      </c>
      <c r="E3528" s="45" t="s">
        <v>1690</v>
      </c>
      <c r="F3528" s="45" t="n">
        <v>1</v>
      </c>
      <c r="G3528" s="21" t="n">
        <v>90</v>
      </c>
      <c r="H3528" s="30" t="n">
        <f aca="false">+G3528*F3528</f>
        <v>90</v>
      </c>
      <c r="I3528" s="14" t="s">
        <v>1686</v>
      </c>
    </row>
    <row r="3529" customFormat="false" ht="31.8" hidden="false" customHeight="true" outlineLevel="0" collapsed="false">
      <c r="A3529" s="14" t="s">
        <v>709</v>
      </c>
      <c r="B3529" s="15" t="s">
        <v>31</v>
      </c>
      <c r="C3529" s="20" t="n">
        <v>5898</v>
      </c>
      <c r="D3529" s="41" t="s">
        <v>1693</v>
      </c>
      <c r="E3529" s="18" t="s">
        <v>17</v>
      </c>
      <c r="F3529" s="18" t="n">
        <v>1</v>
      </c>
      <c r="G3529" s="44" t="n">
        <v>1000</v>
      </c>
      <c r="H3529" s="19" t="n">
        <f aca="false">+F3529*G3529</f>
        <v>1000</v>
      </c>
      <c r="I3529" s="14" t="s">
        <v>1686</v>
      </c>
    </row>
    <row r="3530" customFormat="false" ht="31.8" hidden="false" customHeight="true" outlineLevel="0" collapsed="false">
      <c r="A3530" s="20" t="s">
        <v>127</v>
      </c>
      <c r="B3530" s="15" t="s">
        <v>31</v>
      </c>
      <c r="C3530" s="20" t="n">
        <v>5899</v>
      </c>
      <c r="D3530" s="41" t="s">
        <v>1693</v>
      </c>
      <c r="E3530" s="18" t="s">
        <v>17</v>
      </c>
      <c r="F3530" s="18" t="n">
        <v>1</v>
      </c>
      <c r="G3530" s="44" t="n">
        <v>1000</v>
      </c>
      <c r="H3530" s="19" t="n">
        <f aca="false">+F3530*G3530</f>
        <v>1000</v>
      </c>
      <c r="I3530" s="14" t="s">
        <v>1686</v>
      </c>
    </row>
    <row r="3531" customFormat="false" ht="31.8" hidden="false" customHeight="true" outlineLevel="0" collapsed="false">
      <c r="A3531" s="14" t="s">
        <v>709</v>
      </c>
      <c r="B3531" s="15" t="s">
        <v>31</v>
      </c>
      <c r="C3531" s="20" t="n">
        <v>5900</v>
      </c>
      <c r="D3531" s="41" t="s">
        <v>1694</v>
      </c>
      <c r="E3531" s="18" t="s">
        <v>17</v>
      </c>
      <c r="F3531" s="18" t="n">
        <v>1</v>
      </c>
      <c r="G3531" s="44" t="n">
        <v>1699</v>
      </c>
      <c r="H3531" s="19" t="n">
        <f aca="false">+F3531*G3531</f>
        <v>1699</v>
      </c>
      <c r="I3531" s="14" t="s">
        <v>1686</v>
      </c>
    </row>
    <row r="3532" customFormat="false" ht="31.8" hidden="false" customHeight="true" outlineLevel="0" collapsed="false">
      <c r="A3532" s="14" t="s">
        <v>709</v>
      </c>
      <c r="B3532" s="15" t="s">
        <v>31</v>
      </c>
      <c r="C3532" s="20" t="n">
        <v>5901</v>
      </c>
      <c r="D3532" s="41" t="s">
        <v>1694</v>
      </c>
      <c r="E3532" s="18" t="s">
        <v>17</v>
      </c>
      <c r="F3532" s="18" t="n">
        <v>1</v>
      </c>
      <c r="G3532" s="44" t="n">
        <v>1699</v>
      </c>
      <c r="H3532" s="19" t="n">
        <f aca="false">+F3532*G3532</f>
        <v>1699</v>
      </c>
      <c r="I3532" s="14" t="s">
        <v>1686</v>
      </c>
    </row>
    <row r="3533" customFormat="false" ht="31.8" hidden="false" customHeight="true" outlineLevel="0" collapsed="false">
      <c r="A3533" s="14" t="s">
        <v>709</v>
      </c>
      <c r="B3533" s="15" t="s">
        <v>31</v>
      </c>
      <c r="C3533" s="20" t="n">
        <v>5902</v>
      </c>
      <c r="D3533" s="41" t="s">
        <v>1694</v>
      </c>
      <c r="E3533" s="18" t="s">
        <v>17</v>
      </c>
      <c r="F3533" s="18" t="n">
        <v>1</v>
      </c>
      <c r="G3533" s="44" t="n">
        <v>1699</v>
      </c>
      <c r="H3533" s="19" t="n">
        <f aca="false">+F3533*G3533</f>
        <v>1699</v>
      </c>
      <c r="I3533" s="14" t="s">
        <v>1686</v>
      </c>
    </row>
    <row r="3534" customFormat="false" ht="31.8" hidden="false" customHeight="true" outlineLevel="0" collapsed="false">
      <c r="A3534" s="14" t="s">
        <v>709</v>
      </c>
      <c r="B3534" s="15" t="s">
        <v>144</v>
      </c>
      <c r="C3534" s="20" t="n">
        <v>5903</v>
      </c>
      <c r="D3534" s="41" t="s">
        <v>1695</v>
      </c>
      <c r="E3534" s="18" t="s">
        <v>17</v>
      </c>
      <c r="F3534" s="18" t="n">
        <v>1</v>
      </c>
      <c r="G3534" s="44" t="n">
        <v>50000</v>
      </c>
      <c r="H3534" s="19" t="n">
        <f aca="false">+F3534*G3534</f>
        <v>50000</v>
      </c>
      <c r="I3534" s="14" t="s">
        <v>1686</v>
      </c>
    </row>
    <row r="3535" customFormat="false" ht="31.8" hidden="false" customHeight="true" outlineLevel="0" collapsed="false">
      <c r="A3535" s="14" t="s">
        <v>709</v>
      </c>
      <c r="B3535" s="15" t="s">
        <v>70</v>
      </c>
      <c r="C3535" s="20" t="n">
        <v>5904</v>
      </c>
      <c r="D3535" s="41" t="s">
        <v>1696</v>
      </c>
      <c r="E3535" s="18" t="s">
        <v>17</v>
      </c>
      <c r="F3535" s="18" t="n">
        <v>1</v>
      </c>
      <c r="G3535" s="44" t="n">
        <v>356</v>
      </c>
      <c r="H3535" s="19" t="n">
        <f aca="false">+F3535*G3535</f>
        <v>356</v>
      </c>
      <c r="I3535" s="14" t="s">
        <v>1686</v>
      </c>
    </row>
    <row r="3536" customFormat="false" ht="31.8" hidden="false" customHeight="true" outlineLevel="0" collapsed="false">
      <c r="A3536" s="14" t="s">
        <v>709</v>
      </c>
      <c r="B3536" s="15" t="s">
        <v>52</v>
      </c>
      <c r="C3536" s="20" t="n">
        <v>5905</v>
      </c>
      <c r="D3536" s="41" t="s">
        <v>1010</v>
      </c>
      <c r="E3536" s="18" t="s">
        <v>17</v>
      </c>
      <c r="F3536" s="18" t="n">
        <v>1</v>
      </c>
      <c r="G3536" s="42" t="n">
        <v>3940</v>
      </c>
      <c r="H3536" s="21" t="n">
        <f aca="false">+F3536*G3536</f>
        <v>3940</v>
      </c>
      <c r="I3536" s="14" t="s">
        <v>1686</v>
      </c>
    </row>
    <row r="3537" customFormat="false" ht="31.8" hidden="false" customHeight="true" outlineLevel="0" collapsed="false">
      <c r="A3537" s="14" t="s">
        <v>709</v>
      </c>
      <c r="B3537" s="15" t="s">
        <v>52</v>
      </c>
      <c r="C3537" s="20" t="n">
        <v>5906</v>
      </c>
      <c r="D3537" s="41" t="s">
        <v>1697</v>
      </c>
      <c r="E3537" s="18" t="s">
        <v>17</v>
      </c>
      <c r="F3537" s="18" t="n">
        <v>1</v>
      </c>
      <c r="G3537" s="42" t="n">
        <v>1730</v>
      </c>
      <c r="H3537" s="21" t="n">
        <f aca="false">+F3537*G3537</f>
        <v>1730</v>
      </c>
      <c r="I3537" s="14" t="s">
        <v>1686</v>
      </c>
    </row>
    <row r="3538" customFormat="false" ht="31.8" hidden="false" customHeight="true" outlineLevel="0" collapsed="false">
      <c r="A3538" s="14" t="s">
        <v>709</v>
      </c>
      <c r="B3538" s="15" t="s">
        <v>52</v>
      </c>
      <c r="C3538" s="20" t="n">
        <v>5907</v>
      </c>
      <c r="D3538" s="41" t="s">
        <v>1698</v>
      </c>
      <c r="E3538" s="18" t="s">
        <v>17</v>
      </c>
      <c r="F3538" s="18" t="n">
        <v>1</v>
      </c>
      <c r="G3538" s="42" t="n">
        <v>950</v>
      </c>
      <c r="H3538" s="21" t="n">
        <f aca="false">+F3538*G3538</f>
        <v>950</v>
      </c>
      <c r="I3538" s="14" t="s">
        <v>1686</v>
      </c>
    </row>
    <row r="3539" customFormat="false" ht="31.8" hidden="false" customHeight="true" outlineLevel="0" collapsed="false">
      <c r="A3539" s="20" t="s">
        <v>127</v>
      </c>
      <c r="B3539" s="15" t="s">
        <v>15</v>
      </c>
      <c r="C3539" s="20" t="n">
        <v>5908</v>
      </c>
      <c r="D3539" s="41" t="s">
        <v>1699</v>
      </c>
      <c r="E3539" s="18" t="s">
        <v>17</v>
      </c>
      <c r="F3539" s="18" t="n">
        <v>1</v>
      </c>
      <c r="G3539" s="44" t="n">
        <v>876.7</v>
      </c>
      <c r="H3539" s="19" t="n">
        <f aca="false">+F3539*G3539</f>
        <v>876.7</v>
      </c>
      <c r="I3539" s="14" t="s">
        <v>1686</v>
      </c>
    </row>
    <row r="3540" customFormat="false" ht="31.8" hidden="false" customHeight="true" outlineLevel="0" collapsed="false">
      <c r="A3540" s="14" t="s">
        <v>709</v>
      </c>
      <c r="B3540" s="15" t="s">
        <v>15</v>
      </c>
      <c r="C3540" s="20" t="n">
        <v>5909</v>
      </c>
      <c r="D3540" s="41" t="s">
        <v>1699</v>
      </c>
      <c r="E3540" s="18" t="s">
        <v>17</v>
      </c>
      <c r="F3540" s="18" t="n">
        <v>1</v>
      </c>
      <c r="G3540" s="44" t="n">
        <v>876.7</v>
      </c>
      <c r="H3540" s="19" t="n">
        <f aca="false">+F3540*G3540</f>
        <v>876.7</v>
      </c>
      <c r="I3540" s="14" t="s">
        <v>1686</v>
      </c>
    </row>
    <row r="3541" customFormat="false" ht="31.8" hidden="false" customHeight="true" outlineLevel="0" collapsed="false">
      <c r="A3541" s="14" t="s">
        <v>709</v>
      </c>
      <c r="B3541" s="15" t="s">
        <v>144</v>
      </c>
      <c r="C3541" s="20" t="n">
        <v>5910</v>
      </c>
      <c r="D3541" s="41" t="s">
        <v>1700</v>
      </c>
      <c r="E3541" s="18" t="s">
        <v>17</v>
      </c>
      <c r="F3541" s="18" t="n">
        <v>1</v>
      </c>
      <c r="G3541" s="44" t="n">
        <v>2610</v>
      </c>
      <c r="H3541" s="19" t="n">
        <f aca="false">+F3541*G3541</f>
        <v>2610</v>
      </c>
      <c r="I3541" s="14" t="s">
        <v>1686</v>
      </c>
    </row>
    <row r="3542" customFormat="false" ht="31.8" hidden="false" customHeight="true" outlineLevel="0" collapsed="false">
      <c r="A3542" s="14" t="s">
        <v>709</v>
      </c>
      <c r="B3542" s="15" t="s">
        <v>15</v>
      </c>
      <c r="C3542" s="20" t="n">
        <v>5911</v>
      </c>
      <c r="D3542" s="41" t="s">
        <v>1701</v>
      </c>
      <c r="E3542" s="18" t="s">
        <v>17</v>
      </c>
      <c r="F3542" s="18" t="n">
        <v>1</v>
      </c>
      <c r="G3542" s="44" t="n">
        <v>3900</v>
      </c>
      <c r="H3542" s="19" t="n">
        <f aca="false">+F3542*G3542</f>
        <v>3900</v>
      </c>
      <c r="I3542" s="14" t="s">
        <v>1686</v>
      </c>
    </row>
    <row r="3543" customFormat="false" ht="31.8" hidden="false" customHeight="true" outlineLevel="0" collapsed="false">
      <c r="A3543" s="14" t="s">
        <v>709</v>
      </c>
      <c r="B3543" s="15" t="s">
        <v>15</v>
      </c>
      <c r="C3543" s="20" t="n">
        <v>5912</v>
      </c>
      <c r="D3543" s="41" t="s">
        <v>1702</v>
      </c>
      <c r="E3543" s="18" t="s">
        <v>17</v>
      </c>
      <c r="F3543" s="18" t="n">
        <v>1</v>
      </c>
      <c r="G3543" s="44" t="n">
        <v>450</v>
      </c>
      <c r="H3543" s="19" t="n">
        <f aca="false">+F3543*G3543</f>
        <v>450</v>
      </c>
      <c r="I3543" s="14" t="s">
        <v>1686</v>
      </c>
    </row>
    <row r="3544" customFormat="false" ht="31.8" hidden="false" customHeight="true" outlineLevel="0" collapsed="false">
      <c r="A3544" s="14" t="s">
        <v>709</v>
      </c>
      <c r="B3544" s="15" t="s">
        <v>15</v>
      </c>
      <c r="C3544" s="20" t="n">
        <v>5913</v>
      </c>
      <c r="D3544" s="41" t="s">
        <v>1702</v>
      </c>
      <c r="E3544" s="18" t="s">
        <v>17</v>
      </c>
      <c r="F3544" s="18" t="n">
        <v>1</v>
      </c>
      <c r="G3544" s="44" t="n">
        <v>450</v>
      </c>
      <c r="H3544" s="19" t="n">
        <f aca="false">+F3544*G3544</f>
        <v>450</v>
      </c>
      <c r="I3544" s="14" t="s">
        <v>1686</v>
      </c>
    </row>
    <row r="3545" customFormat="false" ht="31.8" hidden="false" customHeight="true" outlineLevel="0" collapsed="false">
      <c r="A3545" s="14" t="s">
        <v>709</v>
      </c>
      <c r="B3545" s="15" t="s">
        <v>15</v>
      </c>
      <c r="C3545" s="20" t="n">
        <v>5914</v>
      </c>
      <c r="D3545" s="41" t="s">
        <v>1703</v>
      </c>
      <c r="E3545" s="18" t="s">
        <v>17</v>
      </c>
      <c r="F3545" s="18" t="n">
        <v>1</v>
      </c>
      <c r="G3545" s="44" t="n">
        <v>400</v>
      </c>
      <c r="H3545" s="19" t="n">
        <f aca="false">+F3545*G3545</f>
        <v>400</v>
      </c>
      <c r="I3545" s="14" t="s">
        <v>1686</v>
      </c>
    </row>
    <row r="3546" customFormat="false" ht="31.8" hidden="false" customHeight="true" outlineLevel="0" collapsed="false">
      <c r="A3546" s="14" t="s">
        <v>709</v>
      </c>
      <c r="B3546" s="15" t="s">
        <v>15</v>
      </c>
      <c r="C3546" s="20" t="n">
        <v>5915</v>
      </c>
      <c r="D3546" s="41" t="s">
        <v>1704</v>
      </c>
      <c r="E3546" s="18" t="s">
        <v>17</v>
      </c>
      <c r="F3546" s="18" t="n">
        <v>1</v>
      </c>
      <c r="G3546" s="44" t="n">
        <v>400</v>
      </c>
      <c r="H3546" s="19" t="n">
        <f aca="false">+F3546*G3546</f>
        <v>400</v>
      </c>
      <c r="I3546" s="14" t="s">
        <v>1686</v>
      </c>
    </row>
    <row r="3547" customFormat="false" ht="31.8" hidden="false" customHeight="true" outlineLevel="0" collapsed="false">
      <c r="A3547" s="14" t="s">
        <v>709</v>
      </c>
      <c r="B3547" s="15" t="s">
        <v>15</v>
      </c>
      <c r="C3547" s="20" t="n">
        <v>5916</v>
      </c>
      <c r="D3547" s="41" t="s">
        <v>1705</v>
      </c>
      <c r="E3547" s="18" t="s">
        <v>17</v>
      </c>
      <c r="F3547" s="18" t="n">
        <v>1</v>
      </c>
      <c r="G3547" s="44" t="n">
        <v>400</v>
      </c>
      <c r="H3547" s="19" t="n">
        <f aca="false">+F3547*G3547</f>
        <v>400</v>
      </c>
      <c r="I3547" s="14" t="s">
        <v>1686</v>
      </c>
    </row>
    <row r="3548" customFormat="false" ht="31.8" hidden="false" customHeight="true" outlineLevel="0" collapsed="false">
      <c r="A3548" s="14" t="s">
        <v>709</v>
      </c>
      <c r="B3548" s="15" t="s">
        <v>15</v>
      </c>
      <c r="C3548" s="20" t="n">
        <v>5917</v>
      </c>
      <c r="D3548" s="41" t="s">
        <v>1706</v>
      </c>
      <c r="E3548" s="18" t="s">
        <v>17</v>
      </c>
      <c r="F3548" s="18" t="n">
        <v>1</v>
      </c>
      <c r="G3548" s="44" t="n">
        <v>6400</v>
      </c>
      <c r="H3548" s="19" t="n">
        <f aca="false">+F3548*G3548</f>
        <v>6400</v>
      </c>
      <c r="I3548" s="14" t="s">
        <v>1686</v>
      </c>
    </row>
    <row r="3549" customFormat="false" ht="31.8" hidden="false" customHeight="true" outlineLevel="0" collapsed="false">
      <c r="A3549" s="14" t="s">
        <v>709</v>
      </c>
      <c r="B3549" s="15" t="s">
        <v>70</v>
      </c>
      <c r="C3549" s="20" t="n">
        <v>5918</v>
      </c>
      <c r="D3549" s="41" t="s">
        <v>1707</v>
      </c>
      <c r="E3549" s="18" t="s">
        <v>17</v>
      </c>
      <c r="F3549" s="18" t="n">
        <v>1</v>
      </c>
      <c r="G3549" s="44" t="n">
        <v>96</v>
      </c>
      <c r="H3549" s="19" t="n">
        <f aca="false">+F3549*G3549</f>
        <v>96</v>
      </c>
      <c r="I3549" s="14" t="s">
        <v>1686</v>
      </c>
    </row>
    <row r="3550" customFormat="false" ht="31.8" hidden="false" customHeight="true" outlineLevel="0" collapsed="false">
      <c r="A3550" s="14" t="s">
        <v>709</v>
      </c>
      <c r="B3550" s="15" t="s">
        <v>70</v>
      </c>
      <c r="C3550" s="20" t="n">
        <v>5919</v>
      </c>
      <c r="D3550" s="41" t="s">
        <v>1707</v>
      </c>
      <c r="E3550" s="18" t="s">
        <v>17</v>
      </c>
      <c r="F3550" s="18" t="n">
        <v>1</v>
      </c>
      <c r="G3550" s="44" t="n">
        <v>96</v>
      </c>
      <c r="H3550" s="19" t="n">
        <f aca="false">+F3550*G3550</f>
        <v>96</v>
      </c>
      <c r="I3550" s="14" t="s">
        <v>1686</v>
      </c>
    </row>
    <row r="3551" customFormat="false" ht="31.8" hidden="false" customHeight="true" outlineLevel="0" collapsed="false">
      <c r="A3551" s="14" t="s">
        <v>709</v>
      </c>
      <c r="B3551" s="15" t="s">
        <v>70</v>
      </c>
      <c r="C3551" s="20" t="n">
        <v>5920</v>
      </c>
      <c r="D3551" s="41" t="s">
        <v>1707</v>
      </c>
      <c r="E3551" s="18" t="s">
        <v>17</v>
      </c>
      <c r="F3551" s="18" t="n">
        <v>1</v>
      </c>
      <c r="G3551" s="44" t="n">
        <v>96</v>
      </c>
      <c r="H3551" s="19" t="n">
        <f aca="false">+F3551*G3551</f>
        <v>96</v>
      </c>
      <c r="I3551" s="14" t="s">
        <v>1686</v>
      </c>
    </row>
    <row r="3552" customFormat="false" ht="31.8" hidden="false" customHeight="true" outlineLevel="0" collapsed="false">
      <c r="A3552" s="14" t="s">
        <v>709</v>
      </c>
      <c r="B3552" s="15" t="s">
        <v>70</v>
      </c>
      <c r="C3552" s="20" t="n">
        <v>5921</v>
      </c>
      <c r="D3552" s="41" t="s">
        <v>1708</v>
      </c>
      <c r="E3552" s="18" t="s">
        <v>17</v>
      </c>
      <c r="F3552" s="18" t="n">
        <v>1</v>
      </c>
      <c r="G3552" s="44" t="n">
        <v>228</v>
      </c>
      <c r="H3552" s="19" t="n">
        <f aca="false">+F3552*G3552</f>
        <v>228</v>
      </c>
      <c r="I3552" s="14" t="s">
        <v>1686</v>
      </c>
    </row>
    <row r="3553" customFormat="false" ht="31.8" hidden="false" customHeight="true" outlineLevel="0" collapsed="false">
      <c r="A3553" s="14" t="s">
        <v>709</v>
      </c>
      <c r="B3553" s="15" t="s">
        <v>15</v>
      </c>
      <c r="C3553" s="20" t="n">
        <v>5922</v>
      </c>
      <c r="D3553" s="41" t="s">
        <v>1709</v>
      </c>
      <c r="E3553" s="18" t="s">
        <v>17</v>
      </c>
      <c r="F3553" s="18" t="n">
        <v>1</v>
      </c>
      <c r="G3553" s="44" t="n">
        <v>7000</v>
      </c>
      <c r="H3553" s="19" t="n">
        <f aca="false">+F3553*G3553</f>
        <v>7000</v>
      </c>
      <c r="I3553" s="14" t="s">
        <v>1686</v>
      </c>
    </row>
    <row r="3554" customFormat="false" ht="31.8" hidden="false" customHeight="true" outlineLevel="0" collapsed="false">
      <c r="A3554" s="20" t="s">
        <v>127</v>
      </c>
      <c r="B3554" s="15" t="s">
        <v>15</v>
      </c>
      <c r="C3554" s="20" t="n">
        <v>5923</v>
      </c>
      <c r="D3554" s="41" t="s">
        <v>1710</v>
      </c>
      <c r="E3554" s="18" t="s">
        <v>17</v>
      </c>
      <c r="F3554" s="18" t="n">
        <v>1</v>
      </c>
      <c r="G3554" s="44" t="n">
        <v>55000</v>
      </c>
      <c r="H3554" s="19" t="n">
        <f aca="false">+F3554*G3554</f>
        <v>55000</v>
      </c>
      <c r="I3554" s="14" t="s">
        <v>1686</v>
      </c>
    </row>
    <row r="3555" customFormat="false" ht="31.8" hidden="false" customHeight="true" outlineLevel="0" collapsed="false">
      <c r="A3555" s="20" t="s">
        <v>127</v>
      </c>
      <c r="B3555" s="15" t="s">
        <v>52</v>
      </c>
      <c r="C3555" s="20" t="n">
        <v>5924</v>
      </c>
      <c r="D3555" s="41" t="s">
        <v>1711</v>
      </c>
      <c r="E3555" s="18" t="s">
        <v>17</v>
      </c>
      <c r="F3555" s="18" t="n">
        <v>1</v>
      </c>
      <c r="G3555" s="42" t="n">
        <v>199</v>
      </c>
      <c r="H3555" s="21" t="n">
        <f aca="false">+F3555*G3555</f>
        <v>199</v>
      </c>
      <c r="I3555" s="14" t="s">
        <v>1712</v>
      </c>
    </row>
    <row r="3556" customFormat="false" ht="31.8" hidden="false" customHeight="true" outlineLevel="0" collapsed="false">
      <c r="A3556" s="20" t="s">
        <v>127</v>
      </c>
      <c r="B3556" s="15" t="s">
        <v>52</v>
      </c>
      <c r="C3556" s="20" t="n">
        <v>5925</v>
      </c>
      <c r="D3556" s="41" t="s">
        <v>1713</v>
      </c>
      <c r="E3556" s="18" t="s">
        <v>17</v>
      </c>
      <c r="F3556" s="18" t="n">
        <v>1</v>
      </c>
      <c r="G3556" s="42" t="n">
        <v>154</v>
      </c>
      <c r="H3556" s="21" t="n">
        <f aca="false">+F3556*G3556</f>
        <v>154</v>
      </c>
      <c r="I3556" s="14" t="s">
        <v>1712</v>
      </c>
    </row>
    <row r="3557" customFormat="false" ht="31.8" hidden="false" customHeight="true" outlineLevel="0" collapsed="false">
      <c r="A3557" s="20" t="s">
        <v>127</v>
      </c>
      <c r="B3557" s="15" t="s">
        <v>52</v>
      </c>
      <c r="C3557" s="20" t="n">
        <v>5926</v>
      </c>
      <c r="D3557" s="41" t="s">
        <v>1714</v>
      </c>
      <c r="E3557" s="18" t="s">
        <v>17</v>
      </c>
      <c r="F3557" s="18" t="n">
        <v>1</v>
      </c>
      <c r="G3557" s="42" t="n">
        <v>499</v>
      </c>
      <c r="H3557" s="21" t="n">
        <f aca="false">+F3557*G3557</f>
        <v>499</v>
      </c>
      <c r="I3557" s="14" t="s">
        <v>1712</v>
      </c>
    </row>
    <row r="3558" customFormat="false" ht="31.8" hidden="false" customHeight="true" outlineLevel="0" collapsed="false">
      <c r="A3558" s="20" t="s">
        <v>127</v>
      </c>
      <c r="B3558" s="15" t="s">
        <v>49</v>
      </c>
      <c r="C3558" s="20" t="n">
        <v>5927</v>
      </c>
      <c r="D3558" s="41" t="s">
        <v>1715</v>
      </c>
      <c r="E3558" s="18" t="s">
        <v>17</v>
      </c>
      <c r="F3558" s="18" t="n">
        <v>1</v>
      </c>
      <c r="G3558" s="44" t="n">
        <v>99</v>
      </c>
      <c r="H3558" s="19" t="n">
        <f aca="false">+F3558*G3558</f>
        <v>99</v>
      </c>
      <c r="I3558" s="14" t="s">
        <v>1712</v>
      </c>
    </row>
    <row r="3559" customFormat="false" ht="31.8" hidden="false" customHeight="true" outlineLevel="0" collapsed="false">
      <c r="A3559" s="14" t="s">
        <v>709</v>
      </c>
      <c r="B3559" s="15" t="s">
        <v>15</v>
      </c>
      <c r="C3559" s="20" t="n">
        <v>5928</v>
      </c>
      <c r="D3559" s="41" t="s">
        <v>1716</v>
      </c>
      <c r="E3559" s="18" t="s">
        <v>17</v>
      </c>
      <c r="F3559" s="18" t="n">
        <v>1</v>
      </c>
      <c r="G3559" s="44" t="n">
        <v>65000</v>
      </c>
      <c r="H3559" s="19" t="n">
        <f aca="false">+F3559*G3559</f>
        <v>65000</v>
      </c>
      <c r="I3559" s="14" t="s">
        <v>1686</v>
      </c>
    </row>
    <row r="3560" customFormat="false" ht="31.8" hidden="false" customHeight="true" outlineLevel="0" collapsed="false">
      <c r="A3560" s="14" t="s">
        <v>709</v>
      </c>
      <c r="B3560" s="15" t="s">
        <v>15</v>
      </c>
      <c r="C3560" s="20" t="n">
        <v>5929</v>
      </c>
      <c r="D3560" s="41" t="s">
        <v>1717</v>
      </c>
      <c r="E3560" s="18" t="s">
        <v>17</v>
      </c>
      <c r="F3560" s="18" t="n">
        <v>1</v>
      </c>
      <c r="G3560" s="44" t="n">
        <v>499</v>
      </c>
      <c r="H3560" s="19" t="n">
        <f aca="false">+F3560*G3560</f>
        <v>499</v>
      </c>
      <c r="I3560" s="14" t="s">
        <v>1712</v>
      </c>
    </row>
    <row r="3561" customFormat="false" ht="31.8" hidden="false" customHeight="true" outlineLevel="0" collapsed="false">
      <c r="A3561" s="14" t="s">
        <v>709</v>
      </c>
      <c r="B3561" s="15" t="s">
        <v>52</v>
      </c>
      <c r="C3561" s="20" t="n">
        <v>5930</v>
      </c>
      <c r="D3561" s="41" t="s">
        <v>1718</v>
      </c>
      <c r="E3561" s="18" t="s">
        <v>17</v>
      </c>
      <c r="F3561" s="18" t="n">
        <v>1</v>
      </c>
      <c r="G3561" s="42" t="n">
        <v>399</v>
      </c>
      <c r="H3561" s="21" t="n">
        <f aca="false">+F3561*G3561</f>
        <v>399</v>
      </c>
      <c r="I3561" s="14" t="s">
        <v>1712</v>
      </c>
    </row>
    <row r="3562" customFormat="false" ht="31.8" hidden="false" customHeight="true" outlineLevel="0" collapsed="false">
      <c r="A3562" s="14" t="s">
        <v>709</v>
      </c>
      <c r="B3562" s="15" t="s">
        <v>49</v>
      </c>
      <c r="C3562" s="20" t="n">
        <v>5931</v>
      </c>
      <c r="D3562" s="41" t="s">
        <v>1719</v>
      </c>
      <c r="E3562" s="18" t="s">
        <v>17</v>
      </c>
      <c r="F3562" s="18" t="n">
        <v>1</v>
      </c>
      <c r="G3562" s="44" t="n">
        <v>199</v>
      </c>
      <c r="H3562" s="19" t="n">
        <f aca="false">+F3562*G3562</f>
        <v>199</v>
      </c>
      <c r="I3562" s="14" t="s">
        <v>1712</v>
      </c>
    </row>
    <row r="3563" customFormat="false" ht="31.8" hidden="false" customHeight="true" outlineLevel="0" collapsed="false">
      <c r="A3563" s="14" t="s">
        <v>709</v>
      </c>
      <c r="B3563" s="15" t="s">
        <v>15</v>
      </c>
      <c r="C3563" s="20" t="n">
        <v>5932</v>
      </c>
      <c r="D3563" s="41" t="s">
        <v>1720</v>
      </c>
      <c r="E3563" s="18" t="s">
        <v>17</v>
      </c>
      <c r="F3563" s="18" t="n">
        <v>1</v>
      </c>
      <c r="G3563" s="44" t="n">
        <v>2226</v>
      </c>
      <c r="H3563" s="19" t="n">
        <f aca="false">+F3563*G3563</f>
        <v>2226</v>
      </c>
      <c r="I3563" s="14" t="s">
        <v>1686</v>
      </c>
    </row>
    <row r="3564" customFormat="false" ht="31.8" hidden="false" customHeight="true" outlineLevel="0" collapsed="false">
      <c r="A3564" s="20" t="s">
        <v>135</v>
      </c>
      <c r="B3564" s="15" t="s">
        <v>52</v>
      </c>
      <c r="C3564" s="16" t="n">
        <v>5933</v>
      </c>
      <c r="D3564" s="17" t="s">
        <v>1691</v>
      </c>
      <c r="E3564" s="45" t="s">
        <v>1690</v>
      </c>
      <c r="F3564" s="45" t="n">
        <v>1</v>
      </c>
      <c r="G3564" s="21" t="n">
        <v>239</v>
      </c>
      <c r="H3564" s="30" t="n">
        <f aca="false">+G3564*F3564</f>
        <v>239</v>
      </c>
      <c r="I3564" s="14" t="s">
        <v>1686</v>
      </c>
    </row>
    <row r="3565" customFormat="false" ht="31.8" hidden="false" customHeight="true" outlineLevel="0" collapsed="false">
      <c r="A3565" s="20" t="s">
        <v>121</v>
      </c>
      <c r="B3565" s="15" t="s">
        <v>168</v>
      </c>
      <c r="C3565" s="20" t="n">
        <v>5934</v>
      </c>
      <c r="D3565" s="41" t="s">
        <v>1721</v>
      </c>
      <c r="E3565" s="14" t="s">
        <v>17</v>
      </c>
      <c r="F3565" s="14" t="n">
        <v>1</v>
      </c>
      <c r="G3565" s="44" t="n">
        <v>59.99</v>
      </c>
      <c r="H3565" s="44" t="n">
        <v>59.99</v>
      </c>
      <c r="I3565" s="14" t="s">
        <v>1722</v>
      </c>
    </row>
    <row r="3566" customFormat="false" ht="31.8" hidden="false" customHeight="true" outlineLevel="0" collapsed="false">
      <c r="A3566" s="20" t="s">
        <v>121</v>
      </c>
      <c r="B3566" s="15" t="s">
        <v>168</v>
      </c>
      <c r="C3566" s="20" t="n">
        <v>5935</v>
      </c>
      <c r="D3566" s="41" t="s">
        <v>1721</v>
      </c>
      <c r="E3566" s="14" t="s">
        <v>17</v>
      </c>
      <c r="F3566" s="14" t="n">
        <v>1</v>
      </c>
      <c r="G3566" s="44" t="n">
        <v>59.99</v>
      </c>
      <c r="H3566" s="44" t="n">
        <v>59.99</v>
      </c>
      <c r="I3566" s="14" t="s">
        <v>1722</v>
      </c>
    </row>
    <row r="3567" customFormat="false" ht="31.8" hidden="false" customHeight="true" outlineLevel="0" collapsed="false">
      <c r="A3567" s="20" t="s">
        <v>182</v>
      </c>
      <c r="B3567" s="15" t="s">
        <v>70</v>
      </c>
      <c r="C3567" s="20" t="n">
        <v>5936</v>
      </c>
      <c r="D3567" s="41" t="s">
        <v>1632</v>
      </c>
      <c r="E3567" s="14" t="s">
        <v>17</v>
      </c>
      <c r="F3567" s="14" t="n">
        <v>1</v>
      </c>
      <c r="G3567" s="44" t="n">
        <v>300</v>
      </c>
      <c r="H3567" s="44" t="n">
        <v>300</v>
      </c>
      <c r="I3567" s="14" t="s">
        <v>1633</v>
      </c>
    </row>
    <row r="3568" customFormat="false" ht="31.8" hidden="false" customHeight="true" outlineLevel="0" collapsed="false">
      <c r="A3568" s="20" t="s">
        <v>182</v>
      </c>
      <c r="B3568" s="15" t="s">
        <v>70</v>
      </c>
      <c r="C3568" s="20" t="n">
        <v>5937</v>
      </c>
      <c r="D3568" s="41" t="s">
        <v>1723</v>
      </c>
      <c r="E3568" s="14" t="s">
        <v>17</v>
      </c>
      <c r="F3568" s="14" t="n">
        <v>1</v>
      </c>
      <c r="G3568" s="44" t="n">
        <v>299</v>
      </c>
      <c r="H3568" s="44" t="n">
        <v>299</v>
      </c>
      <c r="I3568" s="14" t="s">
        <v>1633</v>
      </c>
    </row>
    <row r="3569" customFormat="false" ht="31.8" hidden="false" customHeight="true" outlineLevel="0" collapsed="false">
      <c r="A3569" s="20" t="s">
        <v>182</v>
      </c>
      <c r="B3569" s="15" t="s">
        <v>70</v>
      </c>
      <c r="C3569" s="20" t="n">
        <v>5938</v>
      </c>
      <c r="D3569" s="41" t="s">
        <v>1724</v>
      </c>
      <c r="E3569" s="14" t="s">
        <v>17</v>
      </c>
      <c r="F3569" s="14" t="n">
        <v>1</v>
      </c>
      <c r="G3569" s="44" t="n">
        <v>81</v>
      </c>
      <c r="H3569" s="44" t="n">
        <v>81</v>
      </c>
      <c r="I3569" s="14" t="s">
        <v>1633</v>
      </c>
    </row>
    <row r="3570" customFormat="false" ht="31.8" hidden="false" customHeight="true" outlineLevel="0" collapsed="false">
      <c r="A3570" s="20" t="s">
        <v>182</v>
      </c>
      <c r="B3570" s="15" t="s">
        <v>70</v>
      </c>
      <c r="C3570" s="20" t="n">
        <v>5939</v>
      </c>
      <c r="D3570" s="41" t="s">
        <v>1724</v>
      </c>
      <c r="E3570" s="14" t="s">
        <v>17</v>
      </c>
      <c r="F3570" s="14" t="n">
        <v>1</v>
      </c>
      <c r="G3570" s="44" t="n">
        <v>81</v>
      </c>
      <c r="H3570" s="44" t="n">
        <v>81</v>
      </c>
      <c r="I3570" s="14" t="s">
        <v>1633</v>
      </c>
    </row>
    <row r="3571" customFormat="false" ht="31.8" hidden="false" customHeight="true" outlineLevel="0" collapsed="false">
      <c r="A3571" s="20" t="s">
        <v>182</v>
      </c>
      <c r="B3571" s="15" t="s">
        <v>70</v>
      </c>
      <c r="C3571" s="20" t="n">
        <v>5940</v>
      </c>
      <c r="D3571" s="41" t="s">
        <v>1724</v>
      </c>
      <c r="E3571" s="14" t="s">
        <v>17</v>
      </c>
      <c r="F3571" s="14" t="n">
        <v>1</v>
      </c>
      <c r="G3571" s="44" t="n">
        <v>81</v>
      </c>
      <c r="H3571" s="44" t="n">
        <v>81</v>
      </c>
      <c r="I3571" s="14" t="s">
        <v>1633</v>
      </c>
    </row>
    <row r="3572" customFormat="false" ht="31.8" hidden="false" customHeight="true" outlineLevel="0" collapsed="false">
      <c r="A3572" s="20" t="s">
        <v>182</v>
      </c>
      <c r="B3572" s="15" t="s">
        <v>70</v>
      </c>
      <c r="C3572" s="20" t="n">
        <v>5941</v>
      </c>
      <c r="D3572" s="41" t="s">
        <v>1724</v>
      </c>
      <c r="E3572" s="14" t="s">
        <v>17</v>
      </c>
      <c r="F3572" s="14" t="n">
        <v>1</v>
      </c>
      <c r="G3572" s="44" t="n">
        <v>81</v>
      </c>
      <c r="H3572" s="44" t="n">
        <v>81</v>
      </c>
      <c r="I3572" s="14" t="s">
        <v>1633</v>
      </c>
    </row>
    <row r="3573" customFormat="false" ht="31.8" hidden="false" customHeight="true" outlineLevel="0" collapsed="false">
      <c r="A3573" s="20" t="s">
        <v>182</v>
      </c>
      <c r="B3573" s="15" t="s">
        <v>70</v>
      </c>
      <c r="C3573" s="20" t="n">
        <v>5942</v>
      </c>
      <c r="D3573" s="41" t="s">
        <v>1724</v>
      </c>
      <c r="E3573" s="14" t="s">
        <v>17</v>
      </c>
      <c r="F3573" s="14" t="n">
        <v>1</v>
      </c>
      <c r="G3573" s="44" t="n">
        <v>81</v>
      </c>
      <c r="H3573" s="44" t="n">
        <v>81</v>
      </c>
      <c r="I3573" s="14" t="s">
        <v>1633</v>
      </c>
    </row>
    <row r="3574" customFormat="false" ht="31.8" hidden="false" customHeight="true" outlineLevel="0" collapsed="false">
      <c r="A3574" s="20" t="s">
        <v>182</v>
      </c>
      <c r="B3574" s="15" t="s">
        <v>70</v>
      </c>
      <c r="C3574" s="20" t="n">
        <v>5943</v>
      </c>
      <c r="D3574" s="41" t="s">
        <v>1724</v>
      </c>
      <c r="E3574" s="14" t="s">
        <v>17</v>
      </c>
      <c r="F3574" s="14" t="n">
        <v>1</v>
      </c>
      <c r="G3574" s="44" t="n">
        <v>81</v>
      </c>
      <c r="H3574" s="44" t="n">
        <v>81</v>
      </c>
      <c r="I3574" s="14" t="s">
        <v>1633</v>
      </c>
    </row>
    <row r="3575" customFormat="false" ht="31.8" hidden="false" customHeight="true" outlineLevel="0" collapsed="false">
      <c r="A3575" s="20" t="s">
        <v>182</v>
      </c>
      <c r="B3575" s="15" t="s">
        <v>70</v>
      </c>
      <c r="C3575" s="20" t="n">
        <v>5944</v>
      </c>
      <c r="D3575" s="41" t="s">
        <v>1724</v>
      </c>
      <c r="E3575" s="14" t="s">
        <v>17</v>
      </c>
      <c r="F3575" s="14" t="n">
        <v>1</v>
      </c>
      <c r="G3575" s="44" t="n">
        <v>81</v>
      </c>
      <c r="H3575" s="44" t="n">
        <v>81</v>
      </c>
      <c r="I3575" s="14" t="s">
        <v>1633</v>
      </c>
    </row>
    <row r="3576" customFormat="false" ht="31.8" hidden="false" customHeight="true" outlineLevel="0" collapsed="false">
      <c r="A3576" s="20" t="s">
        <v>182</v>
      </c>
      <c r="B3576" s="15" t="s">
        <v>70</v>
      </c>
      <c r="C3576" s="20" t="n">
        <v>5945</v>
      </c>
      <c r="D3576" s="41" t="s">
        <v>1724</v>
      </c>
      <c r="E3576" s="14" t="s">
        <v>17</v>
      </c>
      <c r="F3576" s="14" t="n">
        <v>1</v>
      </c>
      <c r="G3576" s="44" t="n">
        <v>81</v>
      </c>
      <c r="H3576" s="44" t="n">
        <v>81</v>
      </c>
      <c r="I3576" s="14" t="s">
        <v>1633</v>
      </c>
    </row>
    <row r="3577" customFormat="false" ht="31.8" hidden="false" customHeight="true" outlineLevel="0" collapsed="false">
      <c r="A3577" s="20" t="s">
        <v>182</v>
      </c>
      <c r="B3577" s="15" t="s">
        <v>70</v>
      </c>
      <c r="C3577" s="20" t="n">
        <v>5946</v>
      </c>
      <c r="D3577" s="41" t="s">
        <v>1724</v>
      </c>
      <c r="E3577" s="14" t="s">
        <v>17</v>
      </c>
      <c r="F3577" s="14" t="n">
        <v>1</v>
      </c>
      <c r="G3577" s="44" t="n">
        <v>81</v>
      </c>
      <c r="H3577" s="44" t="n">
        <v>81</v>
      </c>
      <c r="I3577" s="14" t="s">
        <v>1633</v>
      </c>
    </row>
    <row r="3578" customFormat="false" ht="31.8" hidden="false" customHeight="true" outlineLevel="0" collapsed="false">
      <c r="A3578" s="20" t="s">
        <v>182</v>
      </c>
      <c r="B3578" s="15" t="s">
        <v>70</v>
      </c>
      <c r="C3578" s="20" t="n">
        <v>5947</v>
      </c>
      <c r="D3578" s="41" t="s">
        <v>1724</v>
      </c>
      <c r="E3578" s="14" t="s">
        <v>17</v>
      </c>
      <c r="F3578" s="14" t="n">
        <v>1</v>
      </c>
      <c r="G3578" s="44" t="n">
        <v>81</v>
      </c>
      <c r="H3578" s="44" t="n">
        <v>81</v>
      </c>
      <c r="I3578" s="14" t="s">
        <v>1633</v>
      </c>
    </row>
    <row r="3579" customFormat="false" ht="31.8" hidden="false" customHeight="true" outlineLevel="0" collapsed="false">
      <c r="A3579" s="20" t="s">
        <v>182</v>
      </c>
      <c r="B3579" s="15" t="s">
        <v>70</v>
      </c>
      <c r="C3579" s="20" t="n">
        <v>5948</v>
      </c>
      <c r="D3579" s="41" t="s">
        <v>1724</v>
      </c>
      <c r="E3579" s="14" t="s">
        <v>17</v>
      </c>
      <c r="F3579" s="14" t="n">
        <v>1</v>
      </c>
      <c r="G3579" s="44" t="n">
        <v>81</v>
      </c>
      <c r="H3579" s="44" t="n">
        <v>81</v>
      </c>
      <c r="I3579" s="14" t="s">
        <v>1633</v>
      </c>
    </row>
    <row r="3580" customFormat="false" ht="31.8" hidden="false" customHeight="true" outlineLevel="0" collapsed="false">
      <c r="A3580" s="32" t="s">
        <v>67</v>
      </c>
      <c r="B3580" s="15" t="s">
        <v>70</v>
      </c>
      <c r="C3580" s="20" t="n">
        <v>5949</v>
      </c>
      <c r="D3580" s="41" t="s">
        <v>1632</v>
      </c>
      <c r="E3580" s="14" t="s">
        <v>17</v>
      </c>
      <c r="F3580" s="14" t="n">
        <v>1</v>
      </c>
      <c r="G3580" s="44" t="n">
        <v>300</v>
      </c>
      <c r="H3580" s="44" t="n">
        <v>300</v>
      </c>
      <c r="I3580" s="14" t="s">
        <v>1633</v>
      </c>
    </row>
    <row r="3581" customFormat="false" ht="31.8" hidden="false" customHeight="true" outlineLevel="0" collapsed="false">
      <c r="A3581" s="32" t="s">
        <v>67</v>
      </c>
      <c r="B3581" s="15" t="s">
        <v>70</v>
      </c>
      <c r="C3581" s="20" t="n">
        <v>5950</v>
      </c>
      <c r="D3581" s="41" t="s">
        <v>1723</v>
      </c>
      <c r="E3581" s="14" t="s">
        <v>17</v>
      </c>
      <c r="F3581" s="14" t="n">
        <v>1</v>
      </c>
      <c r="G3581" s="44" t="n">
        <v>299</v>
      </c>
      <c r="H3581" s="44" t="n">
        <v>299</v>
      </c>
      <c r="I3581" s="14" t="s">
        <v>1633</v>
      </c>
    </row>
    <row r="3582" customFormat="false" ht="31.8" hidden="false" customHeight="true" outlineLevel="0" collapsed="false">
      <c r="A3582" s="20" t="s">
        <v>51</v>
      </c>
      <c r="B3582" s="15" t="s">
        <v>70</v>
      </c>
      <c r="C3582" s="20" t="n">
        <v>5951</v>
      </c>
      <c r="D3582" s="41" t="s">
        <v>1632</v>
      </c>
      <c r="E3582" s="14" t="s">
        <v>17</v>
      </c>
      <c r="F3582" s="14" t="n">
        <v>1</v>
      </c>
      <c r="G3582" s="44" t="n">
        <v>300</v>
      </c>
      <c r="H3582" s="19" t="n">
        <f aca="false">+G3582*F3582</f>
        <v>300</v>
      </c>
      <c r="I3582" s="14" t="s">
        <v>1633</v>
      </c>
    </row>
    <row r="3583" customFormat="false" ht="31.8" hidden="false" customHeight="true" outlineLevel="0" collapsed="false">
      <c r="A3583" s="20" t="s">
        <v>51</v>
      </c>
      <c r="B3583" s="15" t="s">
        <v>70</v>
      </c>
      <c r="C3583" s="20" t="n">
        <v>5952</v>
      </c>
      <c r="D3583" s="41" t="s">
        <v>1723</v>
      </c>
      <c r="E3583" s="14" t="s">
        <v>17</v>
      </c>
      <c r="F3583" s="14" t="n">
        <v>1</v>
      </c>
      <c r="G3583" s="44" t="n">
        <v>299</v>
      </c>
      <c r="H3583" s="19" t="n">
        <f aca="false">+G3583*F3583</f>
        <v>299</v>
      </c>
      <c r="I3583" s="14" t="s">
        <v>1633</v>
      </c>
    </row>
    <row r="3584" customFormat="false" ht="31.8" hidden="false" customHeight="true" outlineLevel="0" collapsed="false">
      <c r="A3584" s="20" t="s">
        <v>121</v>
      </c>
      <c r="B3584" s="15" t="s">
        <v>70</v>
      </c>
      <c r="C3584" s="20" t="n">
        <v>5973</v>
      </c>
      <c r="D3584" s="41" t="s">
        <v>1725</v>
      </c>
      <c r="E3584" s="14" t="s">
        <v>17</v>
      </c>
      <c r="F3584" s="14" t="n">
        <v>1</v>
      </c>
      <c r="G3584" s="44" t="n">
        <v>150</v>
      </c>
      <c r="H3584" s="44" t="n">
        <v>150</v>
      </c>
      <c r="I3584" s="14" t="s">
        <v>1633</v>
      </c>
    </row>
    <row r="3585" customFormat="false" ht="31.8" hidden="false" customHeight="true" outlineLevel="0" collapsed="false">
      <c r="A3585" s="20" t="s">
        <v>121</v>
      </c>
      <c r="B3585" s="15" t="s">
        <v>70</v>
      </c>
      <c r="C3585" s="20" t="n">
        <v>5974</v>
      </c>
      <c r="D3585" s="41" t="s">
        <v>1725</v>
      </c>
      <c r="E3585" s="14" t="s">
        <v>17</v>
      </c>
      <c r="F3585" s="14" t="n">
        <v>1</v>
      </c>
      <c r="G3585" s="44" t="n">
        <v>150</v>
      </c>
      <c r="H3585" s="44" t="n">
        <v>150</v>
      </c>
      <c r="I3585" s="14" t="s">
        <v>1633</v>
      </c>
    </row>
    <row r="3586" customFormat="false" ht="31.8" hidden="false" customHeight="true" outlineLevel="0" collapsed="false">
      <c r="A3586" s="20" t="s">
        <v>121</v>
      </c>
      <c r="B3586" s="15" t="s">
        <v>70</v>
      </c>
      <c r="C3586" s="20" t="n">
        <v>5975</v>
      </c>
      <c r="D3586" s="41" t="s">
        <v>1725</v>
      </c>
      <c r="E3586" s="14" t="s">
        <v>17</v>
      </c>
      <c r="F3586" s="14" t="n">
        <v>1</v>
      </c>
      <c r="G3586" s="44" t="n">
        <v>150</v>
      </c>
      <c r="H3586" s="44" t="n">
        <v>150</v>
      </c>
      <c r="I3586" s="14" t="s">
        <v>1633</v>
      </c>
    </row>
    <row r="3587" customFormat="false" ht="31.8" hidden="false" customHeight="true" outlineLevel="0" collapsed="false">
      <c r="A3587" s="20" t="s">
        <v>195</v>
      </c>
      <c r="B3587" s="15" t="s">
        <v>70</v>
      </c>
      <c r="C3587" s="20" t="n">
        <v>5976</v>
      </c>
      <c r="D3587" s="41" t="s">
        <v>1725</v>
      </c>
      <c r="E3587" s="14" t="s">
        <v>17</v>
      </c>
      <c r="F3587" s="14" t="n">
        <v>1</v>
      </c>
      <c r="G3587" s="44" t="n">
        <v>150</v>
      </c>
      <c r="H3587" s="44" t="n">
        <v>150</v>
      </c>
      <c r="I3587" s="14" t="s">
        <v>1633</v>
      </c>
    </row>
    <row r="3588" customFormat="false" ht="31.8" hidden="false" customHeight="true" outlineLevel="0" collapsed="false">
      <c r="A3588" s="20" t="s">
        <v>121</v>
      </c>
      <c r="B3588" s="15" t="s">
        <v>70</v>
      </c>
      <c r="C3588" s="20" t="n">
        <v>5977</v>
      </c>
      <c r="D3588" s="41" t="s">
        <v>1725</v>
      </c>
      <c r="E3588" s="14" t="s">
        <v>17</v>
      </c>
      <c r="F3588" s="14" t="n">
        <v>1</v>
      </c>
      <c r="G3588" s="44" t="n">
        <v>150</v>
      </c>
      <c r="H3588" s="44" t="n">
        <v>150</v>
      </c>
      <c r="I3588" s="14" t="s">
        <v>1633</v>
      </c>
    </row>
    <row r="3589" customFormat="false" ht="31.8" hidden="false" customHeight="true" outlineLevel="0" collapsed="false">
      <c r="A3589" s="20" t="s">
        <v>61</v>
      </c>
      <c r="B3589" s="15" t="s">
        <v>70</v>
      </c>
      <c r="C3589" s="20" t="n">
        <v>5978</v>
      </c>
      <c r="D3589" s="41" t="s">
        <v>1725</v>
      </c>
      <c r="E3589" s="14" t="s">
        <v>17</v>
      </c>
      <c r="F3589" s="14" t="n">
        <v>1</v>
      </c>
      <c r="G3589" s="44" t="n">
        <v>150</v>
      </c>
      <c r="H3589" s="44" t="n">
        <v>150</v>
      </c>
      <c r="I3589" s="14" t="s">
        <v>1633</v>
      </c>
    </row>
    <row r="3590" customFormat="false" ht="31.8" hidden="false" customHeight="true" outlineLevel="0" collapsed="false">
      <c r="A3590" s="20" t="s">
        <v>121</v>
      </c>
      <c r="B3590" s="15" t="s">
        <v>70</v>
      </c>
      <c r="C3590" s="20" t="n">
        <v>5979</v>
      </c>
      <c r="D3590" s="41" t="s">
        <v>1725</v>
      </c>
      <c r="E3590" s="14" t="s">
        <v>17</v>
      </c>
      <c r="F3590" s="14" t="n">
        <v>1</v>
      </c>
      <c r="G3590" s="44" t="n">
        <v>150</v>
      </c>
      <c r="H3590" s="44" t="n">
        <v>150</v>
      </c>
      <c r="I3590" s="14" t="s">
        <v>1633</v>
      </c>
    </row>
    <row r="3591" customFormat="false" ht="31.8" hidden="false" customHeight="true" outlineLevel="0" collapsed="false">
      <c r="A3591" s="20" t="s">
        <v>195</v>
      </c>
      <c r="B3591" s="15" t="s">
        <v>70</v>
      </c>
      <c r="C3591" s="20" t="n">
        <v>5980</v>
      </c>
      <c r="D3591" s="41" t="s">
        <v>1725</v>
      </c>
      <c r="E3591" s="14" t="s">
        <v>17</v>
      </c>
      <c r="F3591" s="14" t="n">
        <v>1</v>
      </c>
      <c r="G3591" s="44" t="n">
        <v>150</v>
      </c>
      <c r="H3591" s="44" t="n">
        <v>150</v>
      </c>
      <c r="I3591" s="14" t="s">
        <v>1633</v>
      </c>
    </row>
    <row r="3592" customFormat="false" ht="31.8" hidden="false" customHeight="true" outlineLevel="0" collapsed="false">
      <c r="A3592" s="20" t="s">
        <v>121</v>
      </c>
      <c r="B3592" s="15" t="s">
        <v>70</v>
      </c>
      <c r="C3592" s="20" t="n">
        <v>5981</v>
      </c>
      <c r="D3592" s="41" t="s">
        <v>1725</v>
      </c>
      <c r="E3592" s="14" t="s">
        <v>17</v>
      </c>
      <c r="F3592" s="14" t="n">
        <v>1</v>
      </c>
      <c r="G3592" s="44" t="n">
        <v>150</v>
      </c>
      <c r="H3592" s="44" t="n">
        <v>150</v>
      </c>
      <c r="I3592" s="14" t="s">
        <v>1633</v>
      </c>
    </row>
    <row r="3593" customFormat="false" ht="31.8" hidden="false" customHeight="true" outlineLevel="0" collapsed="false">
      <c r="A3593" s="20" t="s">
        <v>195</v>
      </c>
      <c r="B3593" s="15" t="s">
        <v>70</v>
      </c>
      <c r="C3593" s="20" t="n">
        <v>5982</v>
      </c>
      <c r="D3593" s="41" t="s">
        <v>1725</v>
      </c>
      <c r="E3593" s="14" t="s">
        <v>17</v>
      </c>
      <c r="F3593" s="14" t="n">
        <v>1</v>
      </c>
      <c r="G3593" s="44" t="n">
        <v>150</v>
      </c>
      <c r="H3593" s="44" t="n">
        <v>150</v>
      </c>
      <c r="I3593" s="14" t="s">
        <v>1633</v>
      </c>
    </row>
    <row r="3594" customFormat="false" ht="31.8" hidden="false" customHeight="true" outlineLevel="0" collapsed="false">
      <c r="A3594" s="20" t="s">
        <v>326</v>
      </c>
      <c r="B3594" s="15" t="s">
        <v>52</v>
      </c>
      <c r="C3594" s="20" t="n">
        <v>5983</v>
      </c>
      <c r="D3594" s="41" t="s">
        <v>1726</v>
      </c>
      <c r="E3594" s="14" t="s">
        <v>17</v>
      </c>
      <c r="F3594" s="14" t="n">
        <v>1</v>
      </c>
      <c r="G3594" s="42" t="n">
        <v>1499</v>
      </c>
      <c r="H3594" s="42" t="n">
        <v>1499</v>
      </c>
      <c r="I3594" s="14" t="s">
        <v>1727</v>
      </c>
    </row>
    <row r="3595" customFormat="false" ht="31.8" hidden="false" customHeight="true" outlineLevel="0" collapsed="false">
      <c r="A3595" s="20" t="s">
        <v>326</v>
      </c>
      <c r="B3595" s="15" t="s">
        <v>52</v>
      </c>
      <c r="C3595" s="20" t="n">
        <v>5984</v>
      </c>
      <c r="D3595" s="41" t="s">
        <v>1728</v>
      </c>
      <c r="E3595" s="14" t="s">
        <v>17</v>
      </c>
      <c r="F3595" s="14" t="n">
        <v>1</v>
      </c>
      <c r="G3595" s="42" t="n">
        <v>399</v>
      </c>
      <c r="H3595" s="42" t="n">
        <v>399</v>
      </c>
      <c r="I3595" s="14" t="s">
        <v>1727</v>
      </c>
    </row>
    <row r="3596" customFormat="false" ht="31.8" hidden="false" customHeight="true" outlineLevel="0" collapsed="false">
      <c r="A3596" s="20" t="s">
        <v>326</v>
      </c>
      <c r="B3596" s="15" t="s">
        <v>70</v>
      </c>
      <c r="C3596" s="20" t="n">
        <v>5985</v>
      </c>
      <c r="D3596" s="41" t="s">
        <v>1729</v>
      </c>
      <c r="E3596" s="14" t="s">
        <v>17</v>
      </c>
      <c r="F3596" s="14" t="n">
        <v>1</v>
      </c>
      <c r="G3596" s="44" t="n">
        <v>36.7</v>
      </c>
      <c r="H3596" s="44" t="n">
        <v>36.7</v>
      </c>
      <c r="I3596" s="14" t="s">
        <v>1727</v>
      </c>
    </row>
    <row r="3597" customFormat="false" ht="31.8" hidden="false" customHeight="true" outlineLevel="0" collapsed="false">
      <c r="A3597" s="20" t="s">
        <v>326</v>
      </c>
      <c r="B3597" s="15" t="s">
        <v>70</v>
      </c>
      <c r="C3597" s="20" t="n">
        <v>5986</v>
      </c>
      <c r="D3597" s="41" t="s">
        <v>1729</v>
      </c>
      <c r="E3597" s="14" t="s">
        <v>17</v>
      </c>
      <c r="F3597" s="14" t="n">
        <v>1</v>
      </c>
      <c r="G3597" s="44" t="n">
        <v>36.7</v>
      </c>
      <c r="H3597" s="44" t="n">
        <v>36.7</v>
      </c>
      <c r="I3597" s="14" t="s">
        <v>1727</v>
      </c>
    </row>
    <row r="3598" customFormat="false" ht="31.8" hidden="false" customHeight="true" outlineLevel="0" collapsed="false">
      <c r="A3598" s="20" t="s">
        <v>134</v>
      </c>
      <c r="B3598" s="15" t="s">
        <v>70</v>
      </c>
      <c r="C3598" s="20" t="n">
        <v>5987</v>
      </c>
      <c r="D3598" s="41" t="s">
        <v>1729</v>
      </c>
      <c r="E3598" s="14" t="s">
        <v>17</v>
      </c>
      <c r="F3598" s="14" t="n">
        <v>1</v>
      </c>
      <c r="G3598" s="44" t="n">
        <v>36.7</v>
      </c>
      <c r="H3598" s="44" t="n">
        <v>36.7</v>
      </c>
      <c r="I3598" s="14" t="s">
        <v>1727</v>
      </c>
    </row>
    <row r="3599" customFormat="false" ht="31.8" hidden="false" customHeight="true" outlineLevel="0" collapsed="false">
      <c r="A3599" s="20" t="s">
        <v>832</v>
      </c>
      <c r="B3599" s="15" t="s">
        <v>70</v>
      </c>
      <c r="C3599" s="20" t="n">
        <v>5988</v>
      </c>
      <c r="D3599" s="41" t="s">
        <v>1632</v>
      </c>
      <c r="E3599" s="14" t="s">
        <v>17</v>
      </c>
      <c r="F3599" s="14" t="n">
        <v>1</v>
      </c>
      <c r="G3599" s="44" t="n">
        <v>300</v>
      </c>
      <c r="H3599" s="44" t="n">
        <v>300</v>
      </c>
      <c r="I3599" s="14" t="s">
        <v>1633</v>
      </c>
    </row>
    <row r="3600" customFormat="false" ht="31.8" hidden="false" customHeight="true" outlineLevel="0" collapsed="false">
      <c r="A3600" s="20" t="s">
        <v>832</v>
      </c>
      <c r="B3600" s="15" t="s">
        <v>70</v>
      </c>
      <c r="C3600" s="20" t="n">
        <v>5989</v>
      </c>
      <c r="D3600" s="41" t="s">
        <v>1723</v>
      </c>
      <c r="E3600" s="14" t="s">
        <v>17</v>
      </c>
      <c r="F3600" s="14" t="n">
        <v>1</v>
      </c>
      <c r="G3600" s="44" t="n">
        <v>299</v>
      </c>
      <c r="H3600" s="44" t="n">
        <v>299</v>
      </c>
      <c r="I3600" s="14" t="s">
        <v>1633</v>
      </c>
    </row>
    <row r="3601" customFormat="false" ht="31.8" hidden="false" customHeight="true" outlineLevel="0" collapsed="false">
      <c r="A3601" s="20" t="s">
        <v>832</v>
      </c>
      <c r="B3601" s="15" t="s">
        <v>70</v>
      </c>
      <c r="C3601" s="20" t="n">
        <v>5990</v>
      </c>
      <c r="D3601" s="41" t="s">
        <v>1730</v>
      </c>
      <c r="E3601" s="14" t="s">
        <v>17</v>
      </c>
      <c r="F3601" s="14" t="n">
        <v>1</v>
      </c>
      <c r="G3601" s="44" t="n">
        <v>203</v>
      </c>
      <c r="H3601" s="44" t="n">
        <v>203</v>
      </c>
      <c r="I3601" s="14" t="s">
        <v>1633</v>
      </c>
    </row>
    <row r="3602" customFormat="false" ht="31.8" hidden="false" customHeight="true" outlineLevel="0" collapsed="false">
      <c r="A3602" s="20" t="s">
        <v>832</v>
      </c>
      <c r="B3602" s="15" t="s">
        <v>70</v>
      </c>
      <c r="C3602" s="20" t="n">
        <v>5991</v>
      </c>
      <c r="D3602" s="41" t="s">
        <v>1730</v>
      </c>
      <c r="E3602" s="14" t="s">
        <v>17</v>
      </c>
      <c r="F3602" s="14" t="n">
        <v>1</v>
      </c>
      <c r="G3602" s="44" t="n">
        <v>203</v>
      </c>
      <c r="H3602" s="44" t="n">
        <v>203</v>
      </c>
      <c r="I3602" s="14" t="s">
        <v>1633</v>
      </c>
    </row>
    <row r="3603" customFormat="false" ht="31.8" hidden="false" customHeight="true" outlineLevel="0" collapsed="false">
      <c r="A3603" s="20" t="s">
        <v>832</v>
      </c>
      <c r="B3603" s="15" t="s">
        <v>70</v>
      </c>
      <c r="C3603" s="20" t="n">
        <v>5992</v>
      </c>
      <c r="D3603" s="41" t="s">
        <v>1731</v>
      </c>
      <c r="E3603" s="14" t="s">
        <v>17</v>
      </c>
      <c r="F3603" s="14" t="n">
        <v>1</v>
      </c>
      <c r="G3603" s="44" t="n">
        <v>136</v>
      </c>
      <c r="H3603" s="44" t="n">
        <v>136</v>
      </c>
      <c r="I3603" s="14" t="s">
        <v>1633</v>
      </c>
    </row>
    <row r="3604" customFormat="false" ht="31.8" hidden="false" customHeight="true" outlineLevel="0" collapsed="false">
      <c r="A3604" s="20" t="s">
        <v>832</v>
      </c>
      <c r="B3604" s="15" t="s">
        <v>70</v>
      </c>
      <c r="C3604" s="20" t="n">
        <v>5993</v>
      </c>
      <c r="D3604" s="41" t="s">
        <v>1732</v>
      </c>
      <c r="E3604" s="14" t="s">
        <v>17</v>
      </c>
      <c r="F3604" s="14" t="n">
        <v>1</v>
      </c>
      <c r="G3604" s="44" t="n">
        <v>121</v>
      </c>
      <c r="H3604" s="44" t="n">
        <v>121</v>
      </c>
      <c r="I3604" s="14" t="s">
        <v>1633</v>
      </c>
    </row>
    <row r="3605" customFormat="false" ht="31.8" hidden="false" customHeight="true" outlineLevel="0" collapsed="false">
      <c r="A3605" s="20" t="s">
        <v>832</v>
      </c>
      <c r="B3605" s="15" t="s">
        <v>70</v>
      </c>
      <c r="C3605" s="20" t="n">
        <v>5994</v>
      </c>
      <c r="D3605" s="41" t="s">
        <v>1732</v>
      </c>
      <c r="E3605" s="14" t="s">
        <v>17</v>
      </c>
      <c r="F3605" s="14" t="n">
        <v>1</v>
      </c>
      <c r="G3605" s="44" t="n">
        <v>121</v>
      </c>
      <c r="H3605" s="44" t="n">
        <v>121</v>
      </c>
      <c r="I3605" s="14" t="s">
        <v>1633</v>
      </c>
    </row>
    <row r="3606" customFormat="false" ht="31.8" hidden="false" customHeight="true" outlineLevel="0" collapsed="false">
      <c r="A3606" s="20" t="s">
        <v>832</v>
      </c>
      <c r="B3606" s="15" t="s">
        <v>70</v>
      </c>
      <c r="C3606" s="20" t="n">
        <v>5995</v>
      </c>
      <c r="D3606" s="41" t="s">
        <v>1732</v>
      </c>
      <c r="E3606" s="14" t="s">
        <v>17</v>
      </c>
      <c r="F3606" s="14" t="n">
        <v>1</v>
      </c>
      <c r="G3606" s="44" t="n">
        <v>121</v>
      </c>
      <c r="H3606" s="44" t="n">
        <v>121</v>
      </c>
      <c r="I3606" s="14" t="s">
        <v>1633</v>
      </c>
    </row>
    <row r="3607" customFormat="false" ht="31.8" hidden="false" customHeight="true" outlineLevel="0" collapsed="false">
      <c r="A3607" s="20" t="s">
        <v>832</v>
      </c>
      <c r="B3607" s="15" t="s">
        <v>70</v>
      </c>
      <c r="C3607" s="20" t="n">
        <v>5996</v>
      </c>
      <c r="D3607" s="41" t="s">
        <v>1732</v>
      </c>
      <c r="E3607" s="14" t="s">
        <v>17</v>
      </c>
      <c r="F3607" s="14" t="n">
        <v>1</v>
      </c>
      <c r="G3607" s="44" t="n">
        <v>121</v>
      </c>
      <c r="H3607" s="44" t="n">
        <v>121</v>
      </c>
      <c r="I3607" s="14" t="s">
        <v>1633</v>
      </c>
    </row>
    <row r="3608" customFormat="false" ht="31.8" hidden="false" customHeight="true" outlineLevel="0" collapsed="false">
      <c r="A3608" s="20" t="s">
        <v>832</v>
      </c>
      <c r="B3608" s="15" t="s">
        <v>70</v>
      </c>
      <c r="C3608" s="20" t="n">
        <v>5997</v>
      </c>
      <c r="D3608" s="41" t="s">
        <v>1732</v>
      </c>
      <c r="E3608" s="14" t="s">
        <v>17</v>
      </c>
      <c r="F3608" s="14" t="n">
        <v>1</v>
      </c>
      <c r="G3608" s="44" t="n">
        <v>121</v>
      </c>
      <c r="H3608" s="44" t="n">
        <v>121</v>
      </c>
      <c r="I3608" s="14" t="s">
        <v>1633</v>
      </c>
    </row>
    <row r="3609" customFormat="false" ht="31.8" hidden="false" customHeight="true" outlineLevel="0" collapsed="false">
      <c r="A3609" s="20" t="s">
        <v>832</v>
      </c>
      <c r="B3609" s="15" t="s">
        <v>70</v>
      </c>
      <c r="C3609" s="20" t="n">
        <v>5998</v>
      </c>
      <c r="D3609" s="41" t="s">
        <v>1732</v>
      </c>
      <c r="E3609" s="14" t="s">
        <v>17</v>
      </c>
      <c r="F3609" s="14" t="n">
        <v>1</v>
      </c>
      <c r="G3609" s="44" t="n">
        <v>121</v>
      </c>
      <c r="H3609" s="44" t="n">
        <v>121</v>
      </c>
      <c r="I3609" s="14" t="s">
        <v>1633</v>
      </c>
    </row>
    <row r="3610" customFormat="false" ht="31.8" hidden="false" customHeight="true" outlineLevel="0" collapsed="false">
      <c r="A3610" s="20" t="s">
        <v>832</v>
      </c>
      <c r="B3610" s="15" t="s">
        <v>70</v>
      </c>
      <c r="C3610" s="20" t="n">
        <v>5999</v>
      </c>
      <c r="D3610" s="41" t="s">
        <v>1732</v>
      </c>
      <c r="E3610" s="14" t="s">
        <v>17</v>
      </c>
      <c r="F3610" s="14" t="n">
        <v>1</v>
      </c>
      <c r="G3610" s="44" t="n">
        <v>121</v>
      </c>
      <c r="H3610" s="44" t="n">
        <v>121</v>
      </c>
      <c r="I3610" s="14" t="s">
        <v>1633</v>
      </c>
    </row>
    <row r="3611" customFormat="false" ht="31.8" hidden="false" customHeight="true" outlineLevel="0" collapsed="false">
      <c r="A3611" s="20" t="s">
        <v>832</v>
      </c>
      <c r="B3611" s="15" t="s">
        <v>70</v>
      </c>
      <c r="C3611" s="20" t="n">
        <v>6000</v>
      </c>
      <c r="D3611" s="41" t="s">
        <v>1732</v>
      </c>
      <c r="E3611" s="14" t="s">
        <v>17</v>
      </c>
      <c r="F3611" s="14" t="n">
        <v>1</v>
      </c>
      <c r="G3611" s="44" t="n">
        <v>121</v>
      </c>
      <c r="H3611" s="44" t="n">
        <v>121</v>
      </c>
      <c r="I3611" s="14" t="s">
        <v>1633</v>
      </c>
    </row>
    <row r="3612" customFormat="false" ht="31.8" hidden="false" customHeight="true" outlineLevel="0" collapsed="false">
      <c r="A3612" s="20" t="s">
        <v>832</v>
      </c>
      <c r="B3612" s="15" t="s">
        <v>70</v>
      </c>
      <c r="C3612" s="20" t="n">
        <v>6001</v>
      </c>
      <c r="D3612" s="41" t="s">
        <v>1732</v>
      </c>
      <c r="E3612" s="14" t="s">
        <v>17</v>
      </c>
      <c r="F3612" s="14" t="n">
        <v>1</v>
      </c>
      <c r="G3612" s="44" t="n">
        <v>121</v>
      </c>
      <c r="H3612" s="44" t="n">
        <v>121</v>
      </c>
      <c r="I3612" s="14" t="s">
        <v>1633</v>
      </c>
    </row>
    <row r="3613" customFormat="false" ht="31.8" hidden="false" customHeight="true" outlineLevel="0" collapsed="false">
      <c r="A3613" s="20" t="s">
        <v>832</v>
      </c>
      <c r="B3613" s="15" t="s">
        <v>70</v>
      </c>
      <c r="C3613" s="20" t="n">
        <v>6002</v>
      </c>
      <c r="D3613" s="41" t="s">
        <v>1732</v>
      </c>
      <c r="E3613" s="14" t="s">
        <v>17</v>
      </c>
      <c r="F3613" s="14" t="n">
        <v>1</v>
      </c>
      <c r="G3613" s="44" t="n">
        <v>121</v>
      </c>
      <c r="H3613" s="44" t="n">
        <v>121</v>
      </c>
      <c r="I3613" s="14" t="s">
        <v>1633</v>
      </c>
    </row>
    <row r="3614" customFormat="false" ht="31.8" hidden="false" customHeight="true" outlineLevel="0" collapsed="false">
      <c r="A3614" s="20" t="s">
        <v>832</v>
      </c>
      <c r="B3614" s="15" t="s">
        <v>70</v>
      </c>
      <c r="C3614" s="20" t="n">
        <v>6003</v>
      </c>
      <c r="D3614" s="41" t="s">
        <v>1732</v>
      </c>
      <c r="E3614" s="14" t="s">
        <v>17</v>
      </c>
      <c r="F3614" s="14" t="n">
        <v>1</v>
      </c>
      <c r="G3614" s="44" t="n">
        <v>121</v>
      </c>
      <c r="H3614" s="44" t="n">
        <v>121</v>
      </c>
      <c r="I3614" s="14" t="s">
        <v>1633</v>
      </c>
    </row>
    <row r="3615" customFormat="false" ht="31.8" hidden="false" customHeight="true" outlineLevel="0" collapsed="false">
      <c r="A3615" s="20" t="s">
        <v>832</v>
      </c>
      <c r="B3615" s="15" t="s">
        <v>70</v>
      </c>
      <c r="C3615" s="20" t="n">
        <v>6004</v>
      </c>
      <c r="D3615" s="41" t="s">
        <v>1733</v>
      </c>
      <c r="E3615" s="14" t="s">
        <v>17</v>
      </c>
      <c r="F3615" s="14" t="n">
        <v>1</v>
      </c>
      <c r="G3615" s="44" t="n">
        <v>70</v>
      </c>
      <c r="H3615" s="44" t="n">
        <v>70</v>
      </c>
      <c r="I3615" s="14" t="s">
        <v>1633</v>
      </c>
    </row>
    <row r="3616" customFormat="false" ht="31.8" hidden="false" customHeight="true" outlineLevel="0" collapsed="false">
      <c r="A3616" s="20" t="s">
        <v>832</v>
      </c>
      <c r="B3616" s="15" t="s">
        <v>70</v>
      </c>
      <c r="C3616" s="20" t="n">
        <v>6005</v>
      </c>
      <c r="D3616" s="41" t="s">
        <v>1733</v>
      </c>
      <c r="E3616" s="14" t="s">
        <v>17</v>
      </c>
      <c r="F3616" s="14" t="n">
        <v>1</v>
      </c>
      <c r="G3616" s="44" t="n">
        <v>70</v>
      </c>
      <c r="H3616" s="44" t="n">
        <v>70</v>
      </c>
      <c r="I3616" s="14" t="s">
        <v>1633</v>
      </c>
    </row>
    <row r="3617" customFormat="false" ht="31.8" hidden="false" customHeight="true" outlineLevel="0" collapsed="false">
      <c r="A3617" s="20" t="s">
        <v>832</v>
      </c>
      <c r="B3617" s="15" t="s">
        <v>70</v>
      </c>
      <c r="C3617" s="20" t="n">
        <v>6006</v>
      </c>
      <c r="D3617" s="41" t="s">
        <v>1733</v>
      </c>
      <c r="E3617" s="14" t="s">
        <v>17</v>
      </c>
      <c r="F3617" s="14" t="n">
        <v>1</v>
      </c>
      <c r="G3617" s="44" t="n">
        <v>70</v>
      </c>
      <c r="H3617" s="44" t="n">
        <v>70</v>
      </c>
      <c r="I3617" s="14" t="s">
        <v>1633</v>
      </c>
    </row>
    <row r="3618" customFormat="false" ht="31.8" hidden="false" customHeight="true" outlineLevel="0" collapsed="false">
      <c r="A3618" s="20" t="s">
        <v>832</v>
      </c>
      <c r="B3618" s="15" t="s">
        <v>70</v>
      </c>
      <c r="C3618" s="20" t="n">
        <v>6007</v>
      </c>
      <c r="D3618" s="41" t="s">
        <v>1733</v>
      </c>
      <c r="E3618" s="14" t="s">
        <v>17</v>
      </c>
      <c r="F3618" s="14" t="n">
        <v>1</v>
      </c>
      <c r="G3618" s="44" t="n">
        <v>70</v>
      </c>
      <c r="H3618" s="44" t="n">
        <v>70</v>
      </c>
      <c r="I3618" s="14" t="s">
        <v>1633</v>
      </c>
    </row>
    <row r="3619" customFormat="false" ht="31.8" hidden="false" customHeight="true" outlineLevel="0" collapsed="false">
      <c r="A3619" s="20" t="s">
        <v>832</v>
      </c>
      <c r="B3619" s="15" t="s">
        <v>70</v>
      </c>
      <c r="C3619" s="20" t="n">
        <v>6008</v>
      </c>
      <c r="D3619" s="41" t="s">
        <v>1733</v>
      </c>
      <c r="E3619" s="14" t="s">
        <v>17</v>
      </c>
      <c r="F3619" s="14" t="n">
        <v>1</v>
      </c>
      <c r="G3619" s="44" t="n">
        <v>70</v>
      </c>
      <c r="H3619" s="44" t="n">
        <v>70</v>
      </c>
      <c r="I3619" s="14" t="s">
        <v>1633</v>
      </c>
    </row>
    <row r="3620" customFormat="false" ht="31.8" hidden="false" customHeight="true" outlineLevel="0" collapsed="false">
      <c r="A3620" s="20" t="s">
        <v>832</v>
      </c>
      <c r="B3620" s="15" t="s">
        <v>70</v>
      </c>
      <c r="C3620" s="20" t="n">
        <v>6009</v>
      </c>
      <c r="D3620" s="41" t="s">
        <v>1733</v>
      </c>
      <c r="E3620" s="14" t="s">
        <v>17</v>
      </c>
      <c r="F3620" s="14" t="n">
        <v>1</v>
      </c>
      <c r="G3620" s="44" t="n">
        <v>70</v>
      </c>
      <c r="H3620" s="44" t="n">
        <v>70</v>
      </c>
      <c r="I3620" s="14" t="s">
        <v>1633</v>
      </c>
    </row>
    <row r="3621" customFormat="false" ht="31.8" hidden="false" customHeight="true" outlineLevel="0" collapsed="false">
      <c r="A3621" s="20" t="s">
        <v>832</v>
      </c>
      <c r="B3621" s="15" t="s">
        <v>70</v>
      </c>
      <c r="C3621" s="20" t="n">
        <v>6010</v>
      </c>
      <c r="D3621" s="41" t="s">
        <v>1733</v>
      </c>
      <c r="E3621" s="14" t="s">
        <v>17</v>
      </c>
      <c r="F3621" s="14" t="n">
        <v>1</v>
      </c>
      <c r="G3621" s="44" t="n">
        <v>70</v>
      </c>
      <c r="H3621" s="44" t="n">
        <v>70</v>
      </c>
      <c r="I3621" s="14" t="s">
        <v>1633</v>
      </c>
    </row>
    <row r="3622" customFormat="false" ht="31.8" hidden="false" customHeight="true" outlineLevel="0" collapsed="false">
      <c r="A3622" s="20" t="s">
        <v>832</v>
      </c>
      <c r="B3622" s="15" t="s">
        <v>70</v>
      </c>
      <c r="C3622" s="20" t="n">
        <v>6011</v>
      </c>
      <c r="D3622" s="41" t="s">
        <v>1733</v>
      </c>
      <c r="E3622" s="14" t="s">
        <v>17</v>
      </c>
      <c r="F3622" s="14" t="n">
        <v>1</v>
      </c>
      <c r="G3622" s="44" t="n">
        <v>70</v>
      </c>
      <c r="H3622" s="44" t="n">
        <v>70</v>
      </c>
      <c r="I3622" s="14" t="s">
        <v>1633</v>
      </c>
    </row>
    <row r="3623" customFormat="false" ht="31.8" hidden="false" customHeight="true" outlineLevel="0" collapsed="false">
      <c r="A3623" s="20" t="s">
        <v>832</v>
      </c>
      <c r="B3623" s="15" t="s">
        <v>70</v>
      </c>
      <c r="C3623" s="20" t="n">
        <v>6012</v>
      </c>
      <c r="D3623" s="41" t="s">
        <v>1733</v>
      </c>
      <c r="E3623" s="14" t="s">
        <v>17</v>
      </c>
      <c r="F3623" s="14" t="n">
        <v>1</v>
      </c>
      <c r="G3623" s="44" t="n">
        <v>70</v>
      </c>
      <c r="H3623" s="44" t="n">
        <v>70</v>
      </c>
      <c r="I3623" s="14" t="s">
        <v>1633</v>
      </c>
    </row>
    <row r="3624" customFormat="false" ht="31.8" hidden="false" customHeight="true" outlineLevel="0" collapsed="false">
      <c r="A3624" s="20" t="s">
        <v>832</v>
      </c>
      <c r="B3624" s="15" t="s">
        <v>70</v>
      </c>
      <c r="C3624" s="20" t="n">
        <v>6013</v>
      </c>
      <c r="D3624" s="41" t="s">
        <v>1733</v>
      </c>
      <c r="E3624" s="14" t="s">
        <v>17</v>
      </c>
      <c r="F3624" s="14" t="n">
        <v>1</v>
      </c>
      <c r="G3624" s="44" t="n">
        <v>70</v>
      </c>
      <c r="H3624" s="44" t="n">
        <v>70</v>
      </c>
      <c r="I3624" s="14" t="s">
        <v>1633</v>
      </c>
    </row>
    <row r="3625" customFormat="false" ht="31.8" hidden="false" customHeight="true" outlineLevel="0" collapsed="false">
      <c r="A3625" s="20" t="s">
        <v>832</v>
      </c>
      <c r="B3625" s="15" t="s">
        <v>70</v>
      </c>
      <c r="C3625" s="20" t="n">
        <v>6014</v>
      </c>
      <c r="D3625" s="41" t="s">
        <v>1734</v>
      </c>
      <c r="E3625" s="14" t="s">
        <v>17</v>
      </c>
      <c r="F3625" s="14" t="n">
        <v>1</v>
      </c>
      <c r="G3625" s="44" t="n">
        <v>66.5</v>
      </c>
      <c r="H3625" s="44" t="n">
        <v>66.5</v>
      </c>
      <c r="I3625" s="14" t="s">
        <v>1633</v>
      </c>
    </row>
    <row r="3626" customFormat="false" ht="31.8" hidden="false" customHeight="true" outlineLevel="0" collapsed="false">
      <c r="A3626" s="20" t="s">
        <v>832</v>
      </c>
      <c r="B3626" s="15" t="s">
        <v>70</v>
      </c>
      <c r="C3626" s="20" t="n">
        <v>6015</v>
      </c>
      <c r="D3626" s="41" t="s">
        <v>1734</v>
      </c>
      <c r="E3626" s="14" t="s">
        <v>17</v>
      </c>
      <c r="F3626" s="14" t="n">
        <v>1</v>
      </c>
      <c r="G3626" s="44" t="n">
        <v>66.5</v>
      </c>
      <c r="H3626" s="44" t="n">
        <v>66.5</v>
      </c>
      <c r="I3626" s="14" t="s">
        <v>1633</v>
      </c>
    </row>
    <row r="3627" customFormat="false" ht="31.8" hidden="false" customHeight="true" outlineLevel="0" collapsed="false">
      <c r="A3627" s="20" t="s">
        <v>832</v>
      </c>
      <c r="B3627" s="15" t="s">
        <v>70</v>
      </c>
      <c r="C3627" s="20" t="n">
        <v>6016</v>
      </c>
      <c r="D3627" s="41" t="s">
        <v>1734</v>
      </c>
      <c r="E3627" s="14" t="s">
        <v>17</v>
      </c>
      <c r="F3627" s="14" t="n">
        <v>1</v>
      </c>
      <c r="G3627" s="44" t="n">
        <v>66.5</v>
      </c>
      <c r="H3627" s="44" t="n">
        <v>66.5</v>
      </c>
      <c r="I3627" s="14" t="s">
        <v>1633</v>
      </c>
    </row>
    <row r="3628" customFormat="false" ht="31.8" hidden="false" customHeight="true" outlineLevel="0" collapsed="false">
      <c r="A3628" s="20" t="s">
        <v>832</v>
      </c>
      <c r="B3628" s="15" t="s">
        <v>70</v>
      </c>
      <c r="C3628" s="20" t="n">
        <v>6017</v>
      </c>
      <c r="D3628" s="41" t="s">
        <v>1734</v>
      </c>
      <c r="E3628" s="14" t="s">
        <v>17</v>
      </c>
      <c r="F3628" s="14" t="n">
        <v>1</v>
      </c>
      <c r="G3628" s="44" t="n">
        <v>66.5</v>
      </c>
      <c r="H3628" s="44" t="n">
        <v>66.5</v>
      </c>
      <c r="I3628" s="14" t="s">
        <v>1633</v>
      </c>
    </row>
    <row r="3629" customFormat="false" ht="31.8" hidden="false" customHeight="true" outlineLevel="0" collapsed="false">
      <c r="A3629" s="20" t="s">
        <v>832</v>
      </c>
      <c r="B3629" s="15" t="s">
        <v>70</v>
      </c>
      <c r="C3629" s="20" t="n">
        <v>6018</v>
      </c>
      <c r="D3629" s="41" t="s">
        <v>1734</v>
      </c>
      <c r="E3629" s="14" t="s">
        <v>17</v>
      </c>
      <c r="F3629" s="14" t="n">
        <v>1</v>
      </c>
      <c r="G3629" s="44" t="n">
        <v>66.5</v>
      </c>
      <c r="H3629" s="44" t="n">
        <v>66.5</v>
      </c>
      <c r="I3629" s="14" t="s">
        <v>1633</v>
      </c>
    </row>
    <row r="3630" customFormat="false" ht="31.8" hidden="false" customHeight="true" outlineLevel="0" collapsed="false">
      <c r="A3630" s="20" t="s">
        <v>832</v>
      </c>
      <c r="B3630" s="15" t="s">
        <v>70</v>
      </c>
      <c r="C3630" s="20" t="n">
        <v>6019</v>
      </c>
      <c r="D3630" s="41" t="s">
        <v>1734</v>
      </c>
      <c r="E3630" s="14" t="s">
        <v>17</v>
      </c>
      <c r="F3630" s="14" t="n">
        <v>1</v>
      </c>
      <c r="G3630" s="44" t="n">
        <v>66.5</v>
      </c>
      <c r="H3630" s="44" t="n">
        <v>66.5</v>
      </c>
      <c r="I3630" s="14" t="s">
        <v>1633</v>
      </c>
    </row>
    <row r="3631" customFormat="false" ht="31.8" hidden="false" customHeight="true" outlineLevel="0" collapsed="false">
      <c r="A3631" s="20" t="s">
        <v>112</v>
      </c>
      <c r="B3631" s="15" t="s">
        <v>141</v>
      </c>
      <c r="C3631" s="20" t="n">
        <v>6020</v>
      </c>
      <c r="D3631" s="41" t="s">
        <v>1735</v>
      </c>
      <c r="E3631" s="14" t="s">
        <v>17</v>
      </c>
      <c r="F3631" s="14" t="n">
        <v>1</v>
      </c>
      <c r="G3631" s="44" t="n">
        <v>459.9</v>
      </c>
      <c r="H3631" s="44" t="n">
        <v>459.9</v>
      </c>
      <c r="I3631" s="14" t="s">
        <v>1736</v>
      </c>
    </row>
    <row r="3632" customFormat="false" ht="31.8" hidden="false" customHeight="true" outlineLevel="0" collapsed="false">
      <c r="A3632" s="32" t="s">
        <v>813</v>
      </c>
      <c r="B3632" s="15" t="s">
        <v>70</v>
      </c>
      <c r="C3632" s="20" t="n">
        <v>6021</v>
      </c>
      <c r="D3632" s="41" t="s">
        <v>1632</v>
      </c>
      <c r="E3632" s="14" t="s">
        <v>17</v>
      </c>
      <c r="F3632" s="14" t="n">
        <v>1</v>
      </c>
      <c r="G3632" s="44" t="n">
        <v>300</v>
      </c>
      <c r="H3632" s="44" t="n">
        <v>300</v>
      </c>
      <c r="I3632" s="14" t="s">
        <v>1633</v>
      </c>
    </row>
    <row r="3633" customFormat="false" ht="31.8" hidden="false" customHeight="true" outlineLevel="0" collapsed="false">
      <c r="A3633" s="32" t="s">
        <v>813</v>
      </c>
      <c r="B3633" s="15" t="s">
        <v>70</v>
      </c>
      <c r="C3633" s="20" t="n">
        <v>6022</v>
      </c>
      <c r="D3633" s="41" t="s">
        <v>1723</v>
      </c>
      <c r="E3633" s="14" t="s">
        <v>17</v>
      </c>
      <c r="F3633" s="14" t="n">
        <v>1</v>
      </c>
      <c r="G3633" s="44" t="n">
        <v>299</v>
      </c>
      <c r="H3633" s="44" t="n">
        <v>299</v>
      </c>
      <c r="I3633" s="14" t="s">
        <v>1633</v>
      </c>
    </row>
    <row r="3634" customFormat="false" ht="31.8" hidden="false" customHeight="true" outlineLevel="0" collapsed="false">
      <c r="A3634" s="32" t="s">
        <v>813</v>
      </c>
      <c r="B3634" s="15" t="s">
        <v>70</v>
      </c>
      <c r="C3634" s="20" t="n">
        <v>6023</v>
      </c>
      <c r="D3634" s="41" t="s">
        <v>1737</v>
      </c>
      <c r="E3634" s="14" t="s">
        <v>17</v>
      </c>
      <c r="F3634" s="14" t="n">
        <v>1</v>
      </c>
      <c r="G3634" s="44" t="n">
        <v>213.5</v>
      </c>
      <c r="H3634" s="44" t="n">
        <v>213.5</v>
      </c>
      <c r="I3634" s="14" t="s">
        <v>1633</v>
      </c>
    </row>
    <row r="3635" customFormat="false" ht="31.8" hidden="false" customHeight="true" outlineLevel="0" collapsed="false">
      <c r="A3635" s="32" t="s">
        <v>813</v>
      </c>
      <c r="B3635" s="15" t="s">
        <v>70</v>
      </c>
      <c r="C3635" s="20" t="n">
        <v>6024</v>
      </c>
      <c r="D3635" s="41" t="s">
        <v>1730</v>
      </c>
      <c r="E3635" s="14" t="s">
        <v>17</v>
      </c>
      <c r="F3635" s="14" t="n">
        <v>1</v>
      </c>
      <c r="G3635" s="44" t="n">
        <v>203</v>
      </c>
      <c r="H3635" s="44" t="n">
        <v>203</v>
      </c>
      <c r="I3635" s="14" t="s">
        <v>1633</v>
      </c>
    </row>
    <row r="3636" customFormat="false" ht="31.8" hidden="false" customHeight="true" outlineLevel="0" collapsed="false">
      <c r="A3636" s="32" t="s">
        <v>813</v>
      </c>
      <c r="B3636" s="15" t="s">
        <v>70</v>
      </c>
      <c r="C3636" s="20" t="n">
        <v>6025</v>
      </c>
      <c r="D3636" s="41" t="s">
        <v>1730</v>
      </c>
      <c r="E3636" s="14" t="s">
        <v>17</v>
      </c>
      <c r="F3636" s="14" t="n">
        <v>1</v>
      </c>
      <c r="G3636" s="44" t="n">
        <v>203</v>
      </c>
      <c r="H3636" s="44" t="n">
        <v>203</v>
      </c>
      <c r="I3636" s="14" t="s">
        <v>1633</v>
      </c>
    </row>
    <row r="3637" customFormat="false" ht="31.8" hidden="false" customHeight="true" outlineLevel="0" collapsed="false">
      <c r="A3637" s="32" t="s">
        <v>813</v>
      </c>
      <c r="B3637" s="15" t="s">
        <v>70</v>
      </c>
      <c r="C3637" s="20" t="n">
        <v>6026</v>
      </c>
      <c r="D3637" s="41" t="s">
        <v>1732</v>
      </c>
      <c r="E3637" s="14" t="s">
        <v>17</v>
      </c>
      <c r="F3637" s="14" t="n">
        <v>1</v>
      </c>
      <c r="G3637" s="44" t="n">
        <v>121</v>
      </c>
      <c r="H3637" s="44" t="n">
        <v>121</v>
      </c>
      <c r="I3637" s="14" t="s">
        <v>1633</v>
      </c>
    </row>
    <row r="3638" customFormat="false" ht="31.8" hidden="false" customHeight="true" outlineLevel="0" collapsed="false">
      <c r="A3638" s="20" t="s">
        <v>326</v>
      </c>
      <c r="B3638" s="15" t="s">
        <v>52</v>
      </c>
      <c r="C3638" s="20" t="n">
        <v>6027</v>
      </c>
      <c r="D3638" s="41" t="s">
        <v>1738</v>
      </c>
      <c r="E3638" s="14" t="s">
        <v>17</v>
      </c>
      <c r="F3638" s="14" t="n">
        <v>1</v>
      </c>
      <c r="G3638" s="42" t="n">
        <v>399</v>
      </c>
      <c r="H3638" s="42" t="n">
        <v>399</v>
      </c>
      <c r="I3638" s="14" t="s">
        <v>1727</v>
      </c>
    </row>
    <row r="3639" customFormat="false" ht="31.8" hidden="false" customHeight="true" outlineLevel="0" collapsed="false">
      <c r="A3639" s="20" t="s">
        <v>326</v>
      </c>
      <c r="B3639" s="15" t="s">
        <v>31</v>
      </c>
      <c r="C3639" s="20" t="n">
        <v>6028</v>
      </c>
      <c r="D3639" s="41" t="s">
        <v>1739</v>
      </c>
      <c r="E3639" s="14" t="s">
        <v>17</v>
      </c>
      <c r="F3639" s="14" t="n">
        <v>1</v>
      </c>
      <c r="G3639" s="44" t="n">
        <v>59.99</v>
      </c>
      <c r="H3639" s="44" t="n">
        <v>59.99</v>
      </c>
      <c r="I3639" s="14" t="s">
        <v>1727</v>
      </c>
    </row>
    <row r="3640" customFormat="false" ht="31.8" hidden="false" customHeight="true" outlineLevel="0" collapsed="false">
      <c r="A3640" s="20" t="s">
        <v>326</v>
      </c>
      <c r="B3640" s="15" t="s">
        <v>31</v>
      </c>
      <c r="C3640" s="20" t="n">
        <v>6029</v>
      </c>
      <c r="D3640" s="41" t="s">
        <v>1740</v>
      </c>
      <c r="E3640" s="14" t="s">
        <v>17</v>
      </c>
      <c r="F3640" s="14" t="n">
        <v>1</v>
      </c>
      <c r="G3640" s="44" t="n">
        <v>99.99</v>
      </c>
      <c r="H3640" s="44" t="n">
        <v>99.99</v>
      </c>
      <c r="I3640" s="14" t="s">
        <v>1727</v>
      </c>
    </row>
    <row r="3641" customFormat="false" ht="31.8" hidden="false" customHeight="true" outlineLevel="0" collapsed="false">
      <c r="A3641" s="20" t="s">
        <v>326</v>
      </c>
      <c r="B3641" s="15" t="s">
        <v>25</v>
      </c>
      <c r="C3641" s="20" t="n">
        <v>6030</v>
      </c>
      <c r="D3641" s="41" t="s">
        <v>1741</v>
      </c>
      <c r="E3641" s="14" t="s">
        <v>17</v>
      </c>
      <c r="F3641" s="14" t="n">
        <v>1</v>
      </c>
      <c r="G3641" s="44" t="n">
        <v>449</v>
      </c>
      <c r="H3641" s="44" t="n">
        <v>449</v>
      </c>
      <c r="I3641" s="14" t="s">
        <v>1727</v>
      </c>
    </row>
    <row r="3642" customFormat="false" ht="31.8" hidden="false" customHeight="true" outlineLevel="0" collapsed="false">
      <c r="A3642" s="20" t="s">
        <v>30</v>
      </c>
      <c r="B3642" s="15" t="s">
        <v>31</v>
      </c>
      <c r="C3642" s="20" t="n">
        <v>6031</v>
      </c>
      <c r="D3642" s="41" t="s">
        <v>1742</v>
      </c>
      <c r="E3642" s="14" t="s">
        <v>17</v>
      </c>
      <c r="F3642" s="14" t="n">
        <v>1</v>
      </c>
      <c r="G3642" s="44" t="n">
        <v>1600</v>
      </c>
      <c r="H3642" s="44" t="n">
        <v>1600</v>
      </c>
      <c r="I3642" s="14" t="s">
        <v>1743</v>
      </c>
    </row>
    <row r="3643" customFormat="false" ht="31.8" hidden="false" customHeight="true" outlineLevel="0" collapsed="false">
      <c r="A3643" s="20" t="s">
        <v>30</v>
      </c>
      <c r="B3643" s="15" t="s">
        <v>31</v>
      </c>
      <c r="C3643" s="20" t="n">
        <v>6032</v>
      </c>
      <c r="D3643" s="41" t="s">
        <v>1744</v>
      </c>
      <c r="E3643" s="14" t="s">
        <v>17</v>
      </c>
      <c r="F3643" s="14" t="n">
        <v>1</v>
      </c>
      <c r="G3643" s="44" t="n">
        <v>1600</v>
      </c>
      <c r="H3643" s="44" t="n">
        <v>1600</v>
      </c>
      <c r="I3643" s="14" t="s">
        <v>1743</v>
      </c>
    </row>
    <row r="3644" customFormat="false" ht="31.8" hidden="false" customHeight="true" outlineLevel="0" collapsed="false">
      <c r="A3644" s="32" t="s">
        <v>67</v>
      </c>
      <c r="B3644" s="15" t="s">
        <v>31</v>
      </c>
      <c r="C3644" s="20" t="n">
        <v>6033</v>
      </c>
      <c r="D3644" s="41" t="s">
        <v>1745</v>
      </c>
      <c r="E3644" s="14" t="s">
        <v>17</v>
      </c>
      <c r="F3644" s="14" t="n">
        <v>1</v>
      </c>
      <c r="G3644" s="44" t="n">
        <v>390.4</v>
      </c>
      <c r="H3644" s="44" t="n">
        <v>390.4</v>
      </c>
      <c r="I3644" s="14" t="s">
        <v>1743</v>
      </c>
    </row>
    <row r="3645" customFormat="false" ht="31.8" hidden="false" customHeight="true" outlineLevel="0" collapsed="false">
      <c r="A3645" s="20" t="s">
        <v>30</v>
      </c>
      <c r="B3645" s="15" t="s">
        <v>31</v>
      </c>
      <c r="C3645" s="20" t="n">
        <v>6034</v>
      </c>
      <c r="D3645" s="41" t="s">
        <v>1746</v>
      </c>
      <c r="E3645" s="14" t="s">
        <v>17</v>
      </c>
      <c r="F3645" s="14" t="n">
        <v>1</v>
      </c>
      <c r="G3645" s="44" t="n">
        <v>390.4</v>
      </c>
      <c r="H3645" s="44" t="n">
        <v>390.4</v>
      </c>
      <c r="I3645" s="14" t="s">
        <v>1743</v>
      </c>
    </row>
    <row r="3646" customFormat="false" ht="31.8" hidden="false" customHeight="true" outlineLevel="0" collapsed="false">
      <c r="A3646" s="32" t="s">
        <v>813</v>
      </c>
      <c r="B3646" s="15" t="s">
        <v>31</v>
      </c>
      <c r="C3646" s="20" t="n">
        <v>6035</v>
      </c>
      <c r="D3646" s="41" t="s">
        <v>1747</v>
      </c>
      <c r="E3646" s="14" t="s">
        <v>17</v>
      </c>
      <c r="F3646" s="14" t="n">
        <v>1</v>
      </c>
      <c r="G3646" s="44" t="n">
        <v>390.4</v>
      </c>
      <c r="H3646" s="44" t="n">
        <v>390.4</v>
      </c>
      <c r="I3646" s="14" t="s">
        <v>1743</v>
      </c>
    </row>
    <row r="3647" customFormat="false" ht="31.8" hidden="false" customHeight="true" outlineLevel="0" collapsed="false">
      <c r="A3647" s="20" t="s">
        <v>368</v>
      </c>
      <c r="B3647" s="15" t="s">
        <v>152</v>
      </c>
      <c r="C3647" s="20" t="n">
        <v>6036</v>
      </c>
      <c r="D3647" s="41" t="s">
        <v>1748</v>
      </c>
      <c r="E3647" s="14" t="s">
        <v>17</v>
      </c>
      <c r="F3647" s="14" t="n">
        <v>1</v>
      </c>
      <c r="G3647" s="44" t="n">
        <v>118</v>
      </c>
      <c r="H3647" s="44" t="n">
        <v>118</v>
      </c>
      <c r="I3647" s="14" t="s">
        <v>1578</v>
      </c>
    </row>
    <row r="3648" customFormat="false" ht="31.8" hidden="false" customHeight="true" outlineLevel="0" collapsed="false">
      <c r="A3648" s="20" t="s">
        <v>368</v>
      </c>
      <c r="B3648" s="15" t="s">
        <v>152</v>
      </c>
      <c r="C3648" s="20" t="n">
        <v>6037</v>
      </c>
      <c r="D3648" s="41" t="s">
        <v>1748</v>
      </c>
      <c r="E3648" s="14" t="s">
        <v>17</v>
      </c>
      <c r="F3648" s="14" t="n">
        <v>1</v>
      </c>
      <c r="G3648" s="44" t="n">
        <v>118</v>
      </c>
      <c r="H3648" s="44" t="n">
        <v>118</v>
      </c>
      <c r="I3648" s="14" t="s">
        <v>1578</v>
      </c>
    </row>
    <row r="3649" customFormat="false" ht="31.8" hidden="false" customHeight="true" outlineLevel="0" collapsed="false">
      <c r="A3649" s="20" t="s">
        <v>368</v>
      </c>
      <c r="B3649" s="15" t="s">
        <v>152</v>
      </c>
      <c r="C3649" s="20" t="n">
        <v>6038</v>
      </c>
      <c r="D3649" s="41" t="s">
        <v>1748</v>
      </c>
      <c r="E3649" s="14" t="s">
        <v>17</v>
      </c>
      <c r="F3649" s="14" t="n">
        <v>1</v>
      </c>
      <c r="G3649" s="44" t="n">
        <v>118</v>
      </c>
      <c r="H3649" s="44" t="n">
        <v>118</v>
      </c>
      <c r="I3649" s="14" t="s">
        <v>1578</v>
      </c>
    </row>
    <row r="3650" customFormat="false" ht="31.8" hidden="false" customHeight="true" outlineLevel="0" collapsed="false">
      <c r="A3650" s="20" t="s">
        <v>368</v>
      </c>
      <c r="B3650" s="15" t="s">
        <v>152</v>
      </c>
      <c r="C3650" s="20" t="n">
        <v>6039</v>
      </c>
      <c r="D3650" s="41" t="s">
        <v>1748</v>
      </c>
      <c r="E3650" s="14" t="s">
        <v>17</v>
      </c>
      <c r="F3650" s="14" t="n">
        <v>1</v>
      </c>
      <c r="G3650" s="44" t="n">
        <v>118</v>
      </c>
      <c r="H3650" s="44" t="n">
        <v>118</v>
      </c>
      <c r="I3650" s="14" t="s">
        <v>1578</v>
      </c>
    </row>
    <row r="3651" customFormat="false" ht="31.8" hidden="false" customHeight="true" outlineLevel="0" collapsed="false">
      <c r="A3651" s="20" t="s">
        <v>368</v>
      </c>
      <c r="B3651" s="15" t="s">
        <v>152</v>
      </c>
      <c r="C3651" s="20" t="n">
        <v>6040</v>
      </c>
      <c r="D3651" s="41" t="s">
        <v>1748</v>
      </c>
      <c r="E3651" s="14" t="s">
        <v>17</v>
      </c>
      <c r="F3651" s="14" t="n">
        <v>1</v>
      </c>
      <c r="G3651" s="44" t="n">
        <v>118</v>
      </c>
      <c r="H3651" s="44" t="n">
        <v>118</v>
      </c>
      <c r="I3651" s="14" t="s">
        <v>1578</v>
      </c>
    </row>
    <row r="3652" customFormat="false" ht="31.8" hidden="false" customHeight="true" outlineLevel="0" collapsed="false">
      <c r="A3652" s="20" t="s">
        <v>368</v>
      </c>
      <c r="B3652" s="15" t="s">
        <v>152</v>
      </c>
      <c r="C3652" s="20" t="n">
        <v>6041</v>
      </c>
      <c r="D3652" s="41" t="s">
        <v>1748</v>
      </c>
      <c r="E3652" s="14" t="s">
        <v>17</v>
      </c>
      <c r="F3652" s="14" t="n">
        <v>1</v>
      </c>
      <c r="G3652" s="44" t="n">
        <v>118</v>
      </c>
      <c r="H3652" s="44" t="n">
        <v>118</v>
      </c>
      <c r="I3652" s="14" t="s">
        <v>1578</v>
      </c>
    </row>
    <row r="3653" customFormat="false" ht="31.8" hidden="false" customHeight="true" outlineLevel="0" collapsed="false">
      <c r="A3653" s="20" t="s">
        <v>368</v>
      </c>
      <c r="B3653" s="15" t="s">
        <v>152</v>
      </c>
      <c r="C3653" s="20" t="n">
        <v>6042</v>
      </c>
      <c r="D3653" s="41" t="s">
        <v>1749</v>
      </c>
      <c r="E3653" s="14" t="s">
        <v>17</v>
      </c>
      <c r="F3653" s="14" t="n">
        <v>1</v>
      </c>
      <c r="G3653" s="44" t="n">
        <v>75</v>
      </c>
      <c r="H3653" s="44" t="n">
        <v>75</v>
      </c>
      <c r="I3653" s="14" t="s">
        <v>1578</v>
      </c>
    </row>
    <row r="3654" customFormat="false" ht="31.8" hidden="false" customHeight="true" outlineLevel="0" collapsed="false">
      <c r="A3654" s="20" t="s">
        <v>368</v>
      </c>
      <c r="B3654" s="15" t="s">
        <v>152</v>
      </c>
      <c r="C3654" s="20" t="n">
        <v>6043</v>
      </c>
      <c r="D3654" s="41" t="s">
        <v>1750</v>
      </c>
      <c r="E3654" s="14" t="s">
        <v>17</v>
      </c>
      <c r="F3654" s="14" t="n">
        <v>1</v>
      </c>
      <c r="G3654" s="44" t="n">
        <v>103</v>
      </c>
      <c r="H3654" s="44" t="n">
        <v>103</v>
      </c>
      <c r="I3654" s="14" t="s">
        <v>1578</v>
      </c>
    </row>
    <row r="3655" customFormat="false" ht="31.8" hidden="false" customHeight="true" outlineLevel="0" collapsed="false">
      <c r="A3655" s="20" t="s">
        <v>368</v>
      </c>
      <c r="B3655" s="15" t="s">
        <v>152</v>
      </c>
      <c r="C3655" s="20" t="n">
        <v>6044</v>
      </c>
      <c r="D3655" s="41" t="s">
        <v>1750</v>
      </c>
      <c r="E3655" s="14" t="s">
        <v>17</v>
      </c>
      <c r="F3655" s="14" t="n">
        <v>1</v>
      </c>
      <c r="G3655" s="44" t="n">
        <v>103</v>
      </c>
      <c r="H3655" s="44" t="n">
        <v>103</v>
      </c>
      <c r="I3655" s="14" t="s">
        <v>1578</v>
      </c>
    </row>
    <row r="3656" customFormat="false" ht="31.8" hidden="false" customHeight="true" outlineLevel="0" collapsed="false">
      <c r="A3656" s="20" t="s">
        <v>368</v>
      </c>
      <c r="B3656" s="15" t="s">
        <v>152</v>
      </c>
      <c r="C3656" s="20" t="n">
        <v>6045</v>
      </c>
      <c r="D3656" s="41" t="s">
        <v>1750</v>
      </c>
      <c r="E3656" s="14" t="s">
        <v>17</v>
      </c>
      <c r="F3656" s="14" t="n">
        <v>1</v>
      </c>
      <c r="G3656" s="44" t="n">
        <v>103</v>
      </c>
      <c r="H3656" s="44" t="n">
        <v>103</v>
      </c>
      <c r="I3656" s="14" t="s">
        <v>1578</v>
      </c>
    </row>
    <row r="3657" customFormat="false" ht="31.8" hidden="false" customHeight="true" outlineLevel="0" collapsed="false">
      <c r="A3657" s="20" t="s">
        <v>368</v>
      </c>
      <c r="B3657" s="15" t="s">
        <v>152</v>
      </c>
      <c r="C3657" s="20" t="n">
        <v>6046</v>
      </c>
      <c r="D3657" s="41" t="s">
        <v>1750</v>
      </c>
      <c r="E3657" s="14" t="s">
        <v>17</v>
      </c>
      <c r="F3657" s="14" t="n">
        <v>1</v>
      </c>
      <c r="G3657" s="44" t="n">
        <v>103</v>
      </c>
      <c r="H3657" s="44" t="n">
        <v>103</v>
      </c>
      <c r="I3657" s="14" t="s">
        <v>1578</v>
      </c>
    </row>
    <row r="3658" customFormat="false" ht="31.8" hidden="false" customHeight="true" outlineLevel="0" collapsed="false">
      <c r="A3658" s="20" t="s">
        <v>368</v>
      </c>
      <c r="B3658" s="15" t="s">
        <v>152</v>
      </c>
      <c r="C3658" s="20" t="n">
        <v>6047</v>
      </c>
      <c r="D3658" s="41" t="s">
        <v>1750</v>
      </c>
      <c r="E3658" s="14" t="s">
        <v>17</v>
      </c>
      <c r="F3658" s="14" t="n">
        <v>1</v>
      </c>
      <c r="G3658" s="44" t="n">
        <v>103</v>
      </c>
      <c r="H3658" s="44" t="n">
        <v>103</v>
      </c>
      <c r="I3658" s="14" t="s">
        <v>1578</v>
      </c>
    </row>
    <row r="3659" customFormat="false" ht="31.8" hidden="false" customHeight="true" outlineLevel="0" collapsed="false">
      <c r="A3659" s="20" t="s">
        <v>368</v>
      </c>
      <c r="B3659" s="15" t="s">
        <v>152</v>
      </c>
      <c r="C3659" s="20" t="n">
        <v>6048</v>
      </c>
      <c r="D3659" s="41" t="s">
        <v>1750</v>
      </c>
      <c r="E3659" s="14" t="s">
        <v>17</v>
      </c>
      <c r="F3659" s="14" t="n">
        <v>1</v>
      </c>
      <c r="G3659" s="44" t="n">
        <v>103</v>
      </c>
      <c r="H3659" s="44" t="n">
        <v>103</v>
      </c>
      <c r="I3659" s="14" t="s">
        <v>1578</v>
      </c>
    </row>
    <row r="3660" customFormat="false" ht="31.8" hidden="false" customHeight="true" outlineLevel="0" collapsed="false">
      <c r="A3660" s="20" t="s">
        <v>368</v>
      </c>
      <c r="B3660" s="15" t="s">
        <v>152</v>
      </c>
      <c r="C3660" s="20" t="n">
        <v>6049</v>
      </c>
      <c r="D3660" s="41" t="s">
        <v>1751</v>
      </c>
      <c r="E3660" s="14" t="s">
        <v>17</v>
      </c>
      <c r="F3660" s="14" t="n">
        <v>1</v>
      </c>
      <c r="G3660" s="44" t="n">
        <v>237.4</v>
      </c>
      <c r="H3660" s="44" t="n">
        <v>237.4</v>
      </c>
      <c r="I3660" s="14" t="s">
        <v>1578</v>
      </c>
    </row>
    <row r="3661" customFormat="false" ht="31.8" hidden="false" customHeight="true" outlineLevel="0" collapsed="false">
      <c r="A3661" s="20" t="s">
        <v>368</v>
      </c>
      <c r="B3661" s="15" t="s">
        <v>152</v>
      </c>
      <c r="C3661" s="20" t="n">
        <v>6050</v>
      </c>
      <c r="D3661" s="41" t="s">
        <v>1751</v>
      </c>
      <c r="E3661" s="14" t="s">
        <v>17</v>
      </c>
      <c r="F3661" s="14" t="n">
        <v>1</v>
      </c>
      <c r="G3661" s="44" t="n">
        <v>237.4</v>
      </c>
      <c r="H3661" s="44" t="n">
        <v>237.4</v>
      </c>
      <c r="I3661" s="14" t="s">
        <v>1578</v>
      </c>
    </row>
    <row r="3662" customFormat="false" ht="31.8" hidden="false" customHeight="true" outlineLevel="0" collapsed="false">
      <c r="A3662" s="20" t="s">
        <v>368</v>
      </c>
      <c r="B3662" s="15" t="s">
        <v>152</v>
      </c>
      <c r="C3662" s="20" t="n">
        <v>6051</v>
      </c>
      <c r="D3662" s="41" t="s">
        <v>1751</v>
      </c>
      <c r="E3662" s="14" t="s">
        <v>17</v>
      </c>
      <c r="F3662" s="14" t="n">
        <v>1</v>
      </c>
      <c r="G3662" s="44" t="n">
        <v>237.4</v>
      </c>
      <c r="H3662" s="44" t="n">
        <v>237.4</v>
      </c>
      <c r="I3662" s="14" t="s">
        <v>1578</v>
      </c>
    </row>
    <row r="3663" customFormat="false" ht="31.8" hidden="false" customHeight="true" outlineLevel="0" collapsed="false">
      <c r="A3663" s="20" t="s">
        <v>368</v>
      </c>
      <c r="B3663" s="15" t="s">
        <v>152</v>
      </c>
      <c r="C3663" s="20" t="n">
        <v>6052</v>
      </c>
      <c r="D3663" s="41" t="s">
        <v>1751</v>
      </c>
      <c r="E3663" s="14" t="s">
        <v>17</v>
      </c>
      <c r="F3663" s="14" t="n">
        <v>1</v>
      </c>
      <c r="G3663" s="44" t="n">
        <v>237.4</v>
      </c>
      <c r="H3663" s="44" t="n">
        <v>237.4</v>
      </c>
      <c r="I3663" s="14" t="s">
        <v>1578</v>
      </c>
    </row>
    <row r="3664" customFormat="false" ht="31.8" hidden="false" customHeight="true" outlineLevel="0" collapsed="false">
      <c r="A3664" s="20" t="s">
        <v>368</v>
      </c>
      <c r="B3664" s="15" t="s">
        <v>152</v>
      </c>
      <c r="C3664" s="20" t="n">
        <v>6053</v>
      </c>
      <c r="D3664" s="41" t="s">
        <v>1751</v>
      </c>
      <c r="E3664" s="14" t="s">
        <v>17</v>
      </c>
      <c r="F3664" s="14" t="n">
        <v>1</v>
      </c>
      <c r="G3664" s="44" t="n">
        <v>237.4</v>
      </c>
      <c r="H3664" s="44" t="n">
        <v>237.4</v>
      </c>
      <c r="I3664" s="14" t="s">
        <v>1578</v>
      </c>
    </row>
    <row r="3665" customFormat="false" ht="31.8" hidden="false" customHeight="true" outlineLevel="0" collapsed="false">
      <c r="A3665" s="20" t="s">
        <v>368</v>
      </c>
      <c r="B3665" s="15" t="s">
        <v>152</v>
      </c>
      <c r="C3665" s="20" t="n">
        <v>6054</v>
      </c>
      <c r="D3665" s="41" t="s">
        <v>1751</v>
      </c>
      <c r="E3665" s="14" t="s">
        <v>17</v>
      </c>
      <c r="F3665" s="14" t="n">
        <v>1</v>
      </c>
      <c r="G3665" s="44" t="n">
        <v>237.4</v>
      </c>
      <c r="H3665" s="44" t="n">
        <v>237.4</v>
      </c>
      <c r="I3665" s="14" t="s">
        <v>1578</v>
      </c>
    </row>
    <row r="3666" customFormat="false" ht="31.8" hidden="false" customHeight="true" outlineLevel="0" collapsed="false">
      <c r="A3666" s="20" t="s">
        <v>368</v>
      </c>
      <c r="B3666" s="15" t="s">
        <v>152</v>
      </c>
      <c r="C3666" s="20" t="n">
        <v>6055</v>
      </c>
      <c r="D3666" s="41" t="s">
        <v>1752</v>
      </c>
      <c r="E3666" s="14" t="s">
        <v>17</v>
      </c>
      <c r="F3666" s="14" t="n">
        <v>1</v>
      </c>
      <c r="G3666" s="44" t="n">
        <v>102.1</v>
      </c>
      <c r="H3666" s="44" t="n">
        <v>102.1</v>
      </c>
      <c r="I3666" s="14" t="s">
        <v>1578</v>
      </c>
    </row>
    <row r="3667" customFormat="false" ht="31.8" hidden="false" customHeight="true" outlineLevel="0" collapsed="false">
      <c r="A3667" s="20" t="s">
        <v>368</v>
      </c>
      <c r="B3667" s="15" t="s">
        <v>152</v>
      </c>
      <c r="C3667" s="20" t="n">
        <v>6056</v>
      </c>
      <c r="D3667" s="41" t="s">
        <v>1752</v>
      </c>
      <c r="E3667" s="14" t="s">
        <v>17</v>
      </c>
      <c r="F3667" s="14" t="n">
        <v>1</v>
      </c>
      <c r="G3667" s="44" t="n">
        <v>102.1</v>
      </c>
      <c r="H3667" s="44" t="n">
        <v>102.1</v>
      </c>
      <c r="I3667" s="14" t="s">
        <v>1578</v>
      </c>
    </row>
    <row r="3668" customFormat="false" ht="31.8" hidden="false" customHeight="true" outlineLevel="0" collapsed="false">
      <c r="A3668" s="20" t="s">
        <v>368</v>
      </c>
      <c r="B3668" s="15" t="s">
        <v>152</v>
      </c>
      <c r="C3668" s="20" t="n">
        <v>6057</v>
      </c>
      <c r="D3668" s="41" t="s">
        <v>1752</v>
      </c>
      <c r="E3668" s="14" t="s">
        <v>17</v>
      </c>
      <c r="F3668" s="14" t="n">
        <v>1</v>
      </c>
      <c r="G3668" s="44" t="n">
        <v>102.1</v>
      </c>
      <c r="H3668" s="44" t="n">
        <v>102.1</v>
      </c>
      <c r="I3668" s="14" t="s">
        <v>1578</v>
      </c>
    </row>
    <row r="3669" customFormat="false" ht="31.8" hidden="false" customHeight="true" outlineLevel="0" collapsed="false">
      <c r="A3669" s="20" t="s">
        <v>368</v>
      </c>
      <c r="B3669" s="15" t="s">
        <v>152</v>
      </c>
      <c r="C3669" s="20" t="n">
        <v>6058</v>
      </c>
      <c r="D3669" s="41" t="s">
        <v>1752</v>
      </c>
      <c r="E3669" s="14" t="s">
        <v>17</v>
      </c>
      <c r="F3669" s="14" t="n">
        <v>1</v>
      </c>
      <c r="G3669" s="44" t="n">
        <v>102.1</v>
      </c>
      <c r="H3669" s="44" t="n">
        <v>102.1</v>
      </c>
      <c r="I3669" s="14" t="s">
        <v>1578</v>
      </c>
    </row>
    <row r="3670" customFormat="false" ht="31.8" hidden="false" customHeight="true" outlineLevel="0" collapsed="false">
      <c r="A3670" s="20" t="s">
        <v>368</v>
      </c>
      <c r="B3670" s="15" t="s">
        <v>152</v>
      </c>
      <c r="C3670" s="20" t="n">
        <v>6059</v>
      </c>
      <c r="D3670" s="41" t="s">
        <v>1752</v>
      </c>
      <c r="E3670" s="14" t="s">
        <v>17</v>
      </c>
      <c r="F3670" s="14" t="n">
        <v>1</v>
      </c>
      <c r="G3670" s="44" t="n">
        <v>102.1</v>
      </c>
      <c r="H3670" s="44" t="n">
        <v>102.1</v>
      </c>
      <c r="I3670" s="14" t="s">
        <v>1578</v>
      </c>
    </row>
    <row r="3671" customFormat="false" ht="31.8" hidden="false" customHeight="true" outlineLevel="0" collapsed="false">
      <c r="A3671" s="20" t="s">
        <v>368</v>
      </c>
      <c r="B3671" s="15" t="s">
        <v>152</v>
      </c>
      <c r="C3671" s="20" t="n">
        <v>6060</v>
      </c>
      <c r="D3671" s="41" t="s">
        <v>1752</v>
      </c>
      <c r="E3671" s="14" t="s">
        <v>17</v>
      </c>
      <c r="F3671" s="14" t="n">
        <v>1</v>
      </c>
      <c r="G3671" s="44" t="n">
        <v>102.1</v>
      </c>
      <c r="H3671" s="44" t="n">
        <v>102.1</v>
      </c>
      <c r="I3671" s="14" t="s">
        <v>1578</v>
      </c>
    </row>
    <row r="3672" customFormat="false" ht="31.8" hidden="false" customHeight="true" outlineLevel="0" collapsed="false">
      <c r="A3672" s="20" t="s">
        <v>368</v>
      </c>
      <c r="B3672" s="15" t="s">
        <v>152</v>
      </c>
      <c r="C3672" s="20" t="n">
        <v>6061</v>
      </c>
      <c r="D3672" s="41" t="s">
        <v>1753</v>
      </c>
      <c r="E3672" s="14" t="s">
        <v>17</v>
      </c>
      <c r="F3672" s="14" t="n">
        <v>1</v>
      </c>
      <c r="G3672" s="44" t="n">
        <v>248</v>
      </c>
      <c r="H3672" s="44" t="n">
        <v>248</v>
      </c>
      <c r="I3672" s="14" t="s">
        <v>1578</v>
      </c>
    </row>
    <row r="3673" customFormat="false" ht="31.8" hidden="false" customHeight="true" outlineLevel="0" collapsed="false">
      <c r="A3673" s="20" t="s">
        <v>368</v>
      </c>
      <c r="B3673" s="15" t="s">
        <v>152</v>
      </c>
      <c r="C3673" s="20" t="n">
        <v>6062</v>
      </c>
      <c r="D3673" s="41" t="s">
        <v>1753</v>
      </c>
      <c r="E3673" s="14" t="s">
        <v>17</v>
      </c>
      <c r="F3673" s="14" t="n">
        <v>1</v>
      </c>
      <c r="G3673" s="44" t="n">
        <v>248</v>
      </c>
      <c r="H3673" s="44" t="n">
        <v>248</v>
      </c>
      <c r="I3673" s="14" t="s">
        <v>1578</v>
      </c>
    </row>
    <row r="3674" customFormat="false" ht="31.8" hidden="false" customHeight="true" outlineLevel="0" collapsed="false">
      <c r="A3674" s="20" t="s">
        <v>368</v>
      </c>
      <c r="B3674" s="15" t="s">
        <v>152</v>
      </c>
      <c r="C3674" s="20" t="n">
        <v>6063</v>
      </c>
      <c r="D3674" s="41" t="s">
        <v>1753</v>
      </c>
      <c r="E3674" s="14" t="s">
        <v>17</v>
      </c>
      <c r="F3674" s="14" t="n">
        <v>1</v>
      </c>
      <c r="G3674" s="44" t="n">
        <v>248</v>
      </c>
      <c r="H3674" s="44" t="n">
        <v>248</v>
      </c>
      <c r="I3674" s="14" t="s">
        <v>1578</v>
      </c>
    </row>
    <row r="3675" customFormat="false" ht="31.8" hidden="false" customHeight="true" outlineLevel="0" collapsed="false">
      <c r="A3675" s="20" t="s">
        <v>368</v>
      </c>
      <c r="B3675" s="15" t="s">
        <v>152</v>
      </c>
      <c r="C3675" s="20" t="n">
        <v>6064</v>
      </c>
      <c r="D3675" s="41" t="s">
        <v>1753</v>
      </c>
      <c r="E3675" s="14" t="s">
        <v>17</v>
      </c>
      <c r="F3675" s="14" t="n">
        <v>1</v>
      </c>
      <c r="G3675" s="44" t="n">
        <v>248</v>
      </c>
      <c r="H3675" s="44" t="n">
        <v>248</v>
      </c>
      <c r="I3675" s="14" t="s">
        <v>1578</v>
      </c>
    </row>
    <row r="3676" customFormat="false" ht="31.8" hidden="false" customHeight="true" outlineLevel="0" collapsed="false">
      <c r="A3676" s="20" t="s">
        <v>368</v>
      </c>
      <c r="B3676" s="15" t="s">
        <v>152</v>
      </c>
      <c r="C3676" s="20" t="n">
        <v>6065</v>
      </c>
      <c r="D3676" s="41" t="s">
        <v>1753</v>
      </c>
      <c r="E3676" s="14" t="s">
        <v>17</v>
      </c>
      <c r="F3676" s="14" t="n">
        <v>1</v>
      </c>
      <c r="G3676" s="44" t="n">
        <v>248</v>
      </c>
      <c r="H3676" s="44" t="n">
        <v>248</v>
      </c>
      <c r="I3676" s="14" t="s">
        <v>1578</v>
      </c>
    </row>
    <row r="3677" customFormat="false" ht="31.8" hidden="false" customHeight="true" outlineLevel="0" collapsed="false">
      <c r="A3677" s="20" t="s">
        <v>368</v>
      </c>
      <c r="B3677" s="15" t="s">
        <v>152</v>
      </c>
      <c r="C3677" s="20" t="n">
        <v>6066</v>
      </c>
      <c r="D3677" s="41" t="s">
        <v>1753</v>
      </c>
      <c r="E3677" s="14" t="s">
        <v>17</v>
      </c>
      <c r="F3677" s="14" t="n">
        <v>1</v>
      </c>
      <c r="G3677" s="44" t="n">
        <v>248</v>
      </c>
      <c r="H3677" s="44" t="n">
        <v>248</v>
      </c>
      <c r="I3677" s="14" t="s">
        <v>1578</v>
      </c>
    </row>
    <row r="3678" customFormat="false" ht="31.8" hidden="false" customHeight="true" outlineLevel="0" collapsed="false">
      <c r="A3678" s="20" t="s">
        <v>368</v>
      </c>
      <c r="B3678" s="15" t="s">
        <v>152</v>
      </c>
      <c r="C3678" s="20" t="n">
        <v>6067</v>
      </c>
      <c r="D3678" s="41" t="s">
        <v>1754</v>
      </c>
      <c r="E3678" s="14" t="s">
        <v>17</v>
      </c>
      <c r="F3678" s="14" t="n">
        <v>1</v>
      </c>
      <c r="G3678" s="44" t="n">
        <v>327.8</v>
      </c>
      <c r="H3678" s="44" t="n">
        <v>327.8</v>
      </c>
      <c r="I3678" s="14" t="s">
        <v>1578</v>
      </c>
    </row>
    <row r="3679" customFormat="false" ht="31.8" hidden="false" customHeight="true" outlineLevel="0" collapsed="false">
      <c r="A3679" s="20" t="s">
        <v>368</v>
      </c>
      <c r="B3679" s="15" t="s">
        <v>152</v>
      </c>
      <c r="C3679" s="20" t="n">
        <v>6068</v>
      </c>
      <c r="D3679" s="41" t="s">
        <v>1754</v>
      </c>
      <c r="E3679" s="14" t="s">
        <v>17</v>
      </c>
      <c r="F3679" s="14" t="n">
        <v>1</v>
      </c>
      <c r="G3679" s="44" t="n">
        <v>327.8</v>
      </c>
      <c r="H3679" s="44" t="n">
        <v>327.8</v>
      </c>
      <c r="I3679" s="14" t="s">
        <v>1578</v>
      </c>
    </row>
    <row r="3680" customFormat="false" ht="31.8" hidden="false" customHeight="true" outlineLevel="0" collapsed="false">
      <c r="A3680" s="20" t="s">
        <v>368</v>
      </c>
      <c r="B3680" s="15" t="s">
        <v>152</v>
      </c>
      <c r="C3680" s="20" t="n">
        <v>6069</v>
      </c>
      <c r="D3680" s="41" t="s">
        <v>1754</v>
      </c>
      <c r="E3680" s="14" t="s">
        <v>17</v>
      </c>
      <c r="F3680" s="14" t="n">
        <v>1</v>
      </c>
      <c r="G3680" s="44" t="n">
        <v>327.8</v>
      </c>
      <c r="H3680" s="44" t="n">
        <v>327.8</v>
      </c>
      <c r="I3680" s="14" t="s">
        <v>1578</v>
      </c>
    </row>
    <row r="3681" customFormat="false" ht="31.8" hidden="false" customHeight="true" outlineLevel="0" collapsed="false">
      <c r="A3681" s="20" t="s">
        <v>368</v>
      </c>
      <c r="B3681" s="15" t="s">
        <v>152</v>
      </c>
      <c r="C3681" s="20" t="n">
        <v>6070</v>
      </c>
      <c r="D3681" s="41" t="s">
        <v>1754</v>
      </c>
      <c r="E3681" s="14" t="s">
        <v>17</v>
      </c>
      <c r="F3681" s="14" t="n">
        <v>1</v>
      </c>
      <c r="G3681" s="44" t="n">
        <v>327.8</v>
      </c>
      <c r="H3681" s="44" t="n">
        <v>327.8</v>
      </c>
      <c r="I3681" s="14" t="s">
        <v>1578</v>
      </c>
    </row>
    <row r="3682" customFormat="false" ht="31.8" hidden="false" customHeight="true" outlineLevel="0" collapsed="false">
      <c r="A3682" s="20" t="s">
        <v>368</v>
      </c>
      <c r="B3682" s="15" t="s">
        <v>152</v>
      </c>
      <c r="C3682" s="20" t="n">
        <v>6071</v>
      </c>
      <c r="D3682" s="41" t="s">
        <v>1754</v>
      </c>
      <c r="E3682" s="14" t="s">
        <v>17</v>
      </c>
      <c r="F3682" s="14" t="n">
        <v>1</v>
      </c>
      <c r="G3682" s="44" t="n">
        <v>327.8</v>
      </c>
      <c r="H3682" s="44" t="n">
        <v>327.8</v>
      </c>
      <c r="I3682" s="14" t="s">
        <v>1578</v>
      </c>
    </row>
    <row r="3683" customFormat="false" ht="31.8" hidden="false" customHeight="true" outlineLevel="0" collapsed="false">
      <c r="A3683" s="20" t="s">
        <v>368</v>
      </c>
      <c r="B3683" s="15" t="s">
        <v>152</v>
      </c>
      <c r="C3683" s="20" t="n">
        <v>6072</v>
      </c>
      <c r="D3683" s="41" t="s">
        <v>1754</v>
      </c>
      <c r="E3683" s="14" t="s">
        <v>17</v>
      </c>
      <c r="F3683" s="14" t="n">
        <v>1</v>
      </c>
      <c r="G3683" s="44" t="n">
        <v>327.8</v>
      </c>
      <c r="H3683" s="44" t="n">
        <v>327.8</v>
      </c>
      <c r="I3683" s="14" t="s">
        <v>1578</v>
      </c>
    </row>
    <row r="3684" customFormat="false" ht="31.8" hidden="false" customHeight="true" outlineLevel="0" collapsed="false">
      <c r="A3684" s="20" t="s">
        <v>368</v>
      </c>
      <c r="B3684" s="15" t="s">
        <v>152</v>
      </c>
      <c r="C3684" s="20" t="n">
        <v>6073</v>
      </c>
      <c r="D3684" s="41" t="s">
        <v>1755</v>
      </c>
      <c r="E3684" s="14" t="s">
        <v>17</v>
      </c>
      <c r="F3684" s="14" t="n">
        <v>1</v>
      </c>
      <c r="G3684" s="44" t="n">
        <v>42.5</v>
      </c>
      <c r="H3684" s="44" t="n">
        <v>42.5</v>
      </c>
      <c r="I3684" s="14" t="s">
        <v>1578</v>
      </c>
    </row>
    <row r="3685" customFormat="false" ht="31.8" hidden="false" customHeight="true" outlineLevel="0" collapsed="false">
      <c r="A3685" s="20" t="s">
        <v>368</v>
      </c>
      <c r="B3685" s="15" t="s">
        <v>152</v>
      </c>
      <c r="C3685" s="20" t="n">
        <v>6074</v>
      </c>
      <c r="D3685" s="41" t="s">
        <v>1755</v>
      </c>
      <c r="E3685" s="14" t="s">
        <v>17</v>
      </c>
      <c r="F3685" s="14" t="n">
        <v>1</v>
      </c>
      <c r="G3685" s="44" t="n">
        <v>42.5</v>
      </c>
      <c r="H3685" s="44" t="n">
        <v>42.5</v>
      </c>
      <c r="I3685" s="14" t="s">
        <v>1578</v>
      </c>
    </row>
    <row r="3686" customFormat="false" ht="31.8" hidden="false" customHeight="true" outlineLevel="0" collapsed="false">
      <c r="A3686" s="20" t="s">
        <v>368</v>
      </c>
      <c r="B3686" s="15" t="s">
        <v>152</v>
      </c>
      <c r="C3686" s="20" t="n">
        <v>6075</v>
      </c>
      <c r="D3686" s="41" t="s">
        <v>1755</v>
      </c>
      <c r="E3686" s="14" t="s">
        <v>17</v>
      </c>
      <c r="F3686" s="14" t="n">
        <v>1</v>
      </c>
      <c r="G3686" s="44" t="n">
        <v>42.5</v>
      </c>
      <c r="H3686" s="44" t="n">
        <v>42.5</v>
      </c>
      <c r="I3686" s="14" t="s">
        <v>1578</v>
      </c>
    </row>
    <row r="3687" customFormat="false" ht="31.8" hidden="false" customHeight="true" outlineLevel="0" collapsed="false">
      <c r="A3687" s="20" t="s">
        <v>368</v>
      </c>
      <c r="B3687" s="15" t="s">
        <v>152</v>
      </c>
      <c r="C3687" s="20" t="n">
        <v>6076</v>
      </c>
      <c r="D3687" s="41" t="s">
        <v>1755</v>
      </c>
      <c r="E3687" s="14" t="s">
        <v>17</v>
      </c>
      <c r="F3687" s="14" t="n">
        <v>1</v>
      </c>
      <c r="G3687" s="44" t="n">
        <v>42.5</v>
      </c>
      <c r="H3687" s="44" t="n">
        <v>42.5</v>
      </c>
      <c r="I3687" s="14" t="s">
        <v>1578</v>
      </c>
    </row>
    <row r="3688" customFormat="false" ht="31.8" hidden="false" customHeight="true" outlineLevel="0" collapsed="false">
      <c r="A3688" s="20" t="s">
        <v>368</v>
      </c>
      <c r="B3688" s="15" t="s">
        <v>152</v>
      </c>
      <c r="C3688" s="20" t="n">
        <v>6077</v>
      </c>
      <c r="D3688" s="41" t="s">
        <v>1756</v>
      </c>
      <c r="E3688" s="14" t="s">
        <v>17</v>
      </c>
      <c r="F3688" s="14" t="n">
        <v>1</v>
      </c>
      <c r="G3688" s="44" t="n">
        <v>84.9</v>
      </c>
      <c r="H3688" s="44" t="n">
        <v>84.9</v>
      </c>
      <c r="I3688" s="14" t="s">
        <v>1578</v>
      </c>
    </row>
    <row r="3689" customFormat="false" ht="31.8" hidden="false" customHeight="true" outlineLevel="0" collapsed="false">
      <c r="A3689" s="20" t="s">
        <v>368</v>
      </c>
      <c r="B3689" s="15" t="s">
        <v>152</v>
      </c>
      <c r="C3689" s="20" t="n">
        <v>6078</v>
      </c>
      <c r="D3689" s="41" t="s">
        <v>1756</v>
      </c>
      <c r="E3689" s="14" t="s">
        <v>17</v>
      </c>
      <c r="F3689" s="14" t="n">
        <v>1</v>
      </c>
      <c r="G3689" s="44" t="n">
        <v>84.9</v>
      </c>
      <c r="H3689" s="44" t="n">
        <v>84.9</v>
      </c>
      <c r="I3689" s="14" t="s">
        <v>1578</v>
      </c>
    </row>
    <row r="3690" customFormat="false" ht="31.8" hidden="false" customHeight="true" outlineLevel="0" collapsed="false">
      <c r="A3690" s="20" t="s">
        <v>368</v>
      </c>
      <c r="B3690" s="15" t="s">
        <v>152</v>
      </c>
      <c r="C3690" s="20" t="n">
        <v>6079</v>
      </c>
      <c r="D3690" s="41" t="s">
        <v>1756</v>
      </c>
      <c r="E3690" s="14" t="s">
        <v>17</v>
      </c>
      <c r="F3690" s="14" t="n">
        <v>1</v>
      </c>
      <c r="G3690" s="44" t="n">
        <v>84.9</v>
      </c>
      <c r="H3690" s="44" t="n">
        <v>84.9</v>
      </c>
      <c r="I3690" s="14" t="s">
        <v>1578</v>
      </c>
    </row>
    <row r="3691" customFormat="false" ht="31.8" hidden="false" customHeight="true" outlineLevel="0" collapsed="false">
      <c r="A3691" s="20" t="s">
        <v>368</v>
      </c>
      <c r="B3691" s="15" t="s">
        <v>152</v>
      </c>
      <c r="C3691" s="20" t="n">
        <v>6080</v>
      </c>
      <c r="D3691" s="41" t="s">
        <v>1756</v>
      </c>
      <c r="E3691" s="14" t="s">
        <v>17</v>
      </c>
      <c r="F3691" s="14" t="n">
        <v>1</v>
      </c>
      <c r="G3691" s="44" t="n">
        <v>84.9</v>
      </c>
      <c r="H3691" s="44" t="n">
        <v>84.9</v>
      </c>
      <c r="I3691" s="14" t="s">
        <v>1578</v>
      </c>
    </row>
    <row r="3692" customFormat="false" ht="31.8" hidden="false" customHeight="true" outlineLevel="0" collapsed="false">
      <c r="A3692" s="20" t="s">
        <v>368</v>
      </c>
      <c r="B3692" s="15" t="s">
        <v>152</v>
      </c>
      <c r="C3692" s="20" t="n">
        <v>6081</v>
      </c>
      <c r="D3692" s="41" t="s">
        <v>1756</v>
      </c>
      <c r="E3692" s="14" t="s">
        <v>17</v>
      </c>
      <c r="F3692" s="14" t="n">
        <v>1</v>
      </c>
      <c r="G3692" s="44" t="n">
        <v>84.9</v>
      </c>
      <c r="H3692" s="44" t="n">
        <v>84.9</v>
      </c>
      <c r="I3692" s="14" t="s">
        <v>1578</v>
      </c>
    </row>
    <row r="3693" customFormat="false" ht="31.8" hidden="false" customHeight="true" outlineLevel="0" collapsed="false">
      <c r="A3693" s="20" t="s">
        <v>368</v>
      </c>
      <c r="B3693" s="15" t="s">
        <v>152</v>
      </c>
      <c r="C3693" s="20" t="n">
        <v>6082</v>
      </c>
      <c r="D3693" s="41" t="s">
        <v>1756</v>
      </c>
      <c r="E3693" s="14" t="s">
        <v>17</v>
      </c>
      <c r="F3693" s="14" t="n">
        <v>1</v>
      </c>
      <c r="G3693" s="44" t="n">
        <v>84.9</v>
      </c>
      <c r="H3693" s="44" t="n">
        <v>84.9</v>
      </c>
      <c r="I3693" s="14" t="s">
        <v>1578</v>
      </c>
    </row>
    <row r="3694" customFormat="false" ht="31.8" hidden="false" customHeight="true" outlineLevel="0" collapsed="false">
      <c r="A3694" s="20" t="s">
        <v>368</v>
      </c>
      <c r="B3694" s="15" t="s">
        <v>152</v>
      </c>
      <c r="C3694" s="20" t="n">
        <v>6083</v>
      </c>
      <c r="D3694" s="41" t="s">
        <v>1757</v>
      </c>
      <c r="E3694" s="14" t="s">
        <v>17</v>
      </c>
      <c r="F3694" s="14" t="n">
        <v>1</v>
      </c>
      <c r="G3694" s="44" t="n">
        <v>122</v>
      </c>
      <c r="H3694" s="44" t="n">
        <v>122</v>
      </c>
      <c r="I3694" s="14" t="s">
        <v>1578</v>
      </c>
    </row>
    <row r="3695" customFormat="false" ht="31.8" hidden="false" customHeight="true" outlineLevel="0" collapsed="false">
      <c r="A3695" s="20" t="s">
        <v>368</v>
      </c>
      <c r="B3695" s="15" t="s">
        <v>152</v>
      </c>
      <c r="C3695" s="20" t="n">
        <v>6084</v>
      </c>
      <c r="D3695" s="41" t="s">
        <v>1757</v>
      </c>
      <c r="E3695" s="14" t="s">
        <v>17</v>
      </c>
      <c r="F3695" s="14" t="n">
        <v>1</v>
      </c>
      <c r="G3695" s="44" t="n">
        <v>122</v>
      </c>
      <c r="H3695" s="44" t="n">
        <v>122</v>
      </c>
      <c r="I3695" s="14" t="s">
        <v>1578</v>
      </c>
    </row>
    <row r="3696" customFormat="false" ht="31.8" hidden="false" customHeight="true" outlineLevel="0" collapsed="false">
      <c r="A3696" s="20" t="s">
        <v>368</v>
      </c>
      <c r="B3696" s="15" t="s">
        <v>152</v>
      </c>
      <c r="C3696" s="20" t="n">
        <v>6085</v>
      </c>
      <c r="D3696" s="41" t="s">
        <v>1757</v>
      </c>
      <c r="E3696" s="14" t="s">
        <v>17</v>
      </c>
      <c r="F3696" s="14" t="n">
        <v>1</v>
      </c>
      <c r="G3696" s="44" t="n">
        <v>122</v>
      </c>
      <c r="H3696" s="44" t="n">
        <v>122</v>
      </c>
      <c r="I3696" s="14" t="s">
        <v>1578</v>
      </c>
    </row>
    <row r="3697" customFormat="false" ht="31.8" hidden="false" customHeight="true" outlineLevel="0" collapsed="false">
      <c r="A3697" s="20" t="s">
        <v>368</v>
      </c>
      <c r="B3697" s="15" t="s">
        <v>152</v>
      </c>
      <c r="C3697" s="20" t="n">
        <v>6086</v>
      </c>
      <c r="D3697" s="41" t="s">
        <v>1757</v>
      </c>
      <c r="E3697" s="14" t="s">
        <v>17</v>
      </c>
      <c r="F3697" s="14" t="n">
        <v>1</v>
      </c>
      <c r="G3697" s="44" t="n">
        <v>122</v>
      </c>
      <c r="H3697" s="44" t="n">
        <v>122</v>
      </c>
      <c r="I3697" s="14" t="s">
        <v>1578</v>
      </c>
    </row>
    <row r="3698" customFormat="false" ht="31.8" hidden="false" customHeight="true" outlineLevel="0" collapsed="false">
      <c r="A3698" s="20" t="s">
        <v>368</v>
      </c>
      <c r="B3698" s="15" t="s">
        <v>152</v>
      </c>
      <c r="C3698" s="20" t="n">
        <v>6087</v>
      </c>
      <c r="D3698" s="41" t="s">
        <v>1757</v>
      </c>
      <c r="E3698" s="14" t="s">
        <v>17</v>
      </c>
      <c r="F3698" s="14" t="n">
        <v>1</v>
      </c>
      <c r="G3698" s="44" t="n">
        <v>122</v>
      </c>
      <c r="H3698" s="44" t="n">
        <v>122</v>
      </c>
      <c r="I3698" s="14" t="s">
        <v>1578</v>
      </c>
    </row>
    <row r="3699" customFormat="false" ht="31.8" hidden="false" customHeight="true" outlineLevel="0" collapsed="false">
      <c r="A3699" s="20" t="s">
        <v>368</v>
      </c>
      <c r="B3699" s="15" t="s">
        <v>152</v>
      </c>
      <c r="C3699" s="20" t="n">
        <v>6088</v>
      </c>
      <c r="D3699" s="41" t="s">
        <v>1757</v>
      </c>
      <c r="E3699" s="14" t="s">
        <v>17</v>
      </c>
      <c r="F3699" s="14" t="n">
        <v>1</v>
      </c>
      <c r="G3699" s="44" t="n">
        <v>122</v>
      </c>
      <c r="H3699" s="44" t="n">
        <v>122</v>
      </c>
      <c r="I3699" s="14" t="s">
        <v>1578</v>
      </c>
    </row>
    <row r="3700" customFormat="false" ht="31.8" hidden="false" customHeight="true" outlineLevel="0" collapsed="false">
      <c r="A3700" s="20" t="s">
        <v>368</v>
      </c>
      <c r="B3700" s="15" t="s">
        <v>152</v>
      </c>
      <c r="C3700" s="20" t="n">
        <v>6089</v>
      </c>
      <c r="D3700" s="41" t="s">
        <v>1758</v>
      </c>
      <c r="E3700" s="14" t="s">
        <v>17</v>
      </c>
      <c r="F3700" s="14" t="n">
        <v>1</v>
      </c>
      <c r="G3700" s="44" t="n">
        <v>179.8</v>
      </c>
      <c r="H3700" s="44" t="n">
        <v>179.8</v>
      </c>
      <c r="I3700" s="14" t="s">
        <v>1578</v>
      </c>
    </row>
    <row r="3701" customFormat="false" ht="31.8" hidden="false" customHeight="true" outlineLevel="0" collapsed="false">
      <c r="A3701" s="20" t="s">
        <v>368</v>
      </c>
      <c r="B3701" s="15" t="s">
        <v>152</v>
      </c>
      <c r="C3701" s="20" t="n">
        <v>6090</v>
      </c>
      <c r="D3701" s="41" t="s">
        <v>1758</v>
      </c>
      <c r="E3701" s="14" t="s">
        <v>17</v>
      </c>
      <c r="F3701" s="14" t="n">
        <v>1</v>
      </c>
      <c r="G3701" s="44" t="n">
        <v>179.8</v>
      </c>
      <c r="H3701" s="44" t="n">
        <v>179.8</v>
      </c>
      <c r="I3701" s="14" t="s">
        <v>1578</v>
      </c>
    </row>
    <row r="3702" customFormat="false" ht="31.8" hidden="false" customHeight="true" outlineLevel="0" collapsed="false">
      <c r="A3702" s="20" t="s">
        <v>368</v>
      </c>
      <c r="B3702" s="15" t="s">
        <v>152</v>
      </c>
      <c r="C3702" s="20" t="n">
        <v>6091</v>
      </c>
      <c r="D3702" s="41" t="s">
        <v>1758</v>
      </c>
      <c r="E3702" s="14" t="s">
        <v>17</v>
      </c>
      <c r="F3702" s="14" t="n">
        <v>1</v>
      </c>
      <c r="G3702" s="44" t="n">
        <v>179.8</v>
      </c>
      <c r="H3702" s="44" t="n">
        <v>179.8</v>
      </c>
      <c r="I3702" s="14" t="s">
        <v>1578</v>
      </c>
    </row>
    <row r="3703" customFormat="false" ht="31.8" hidden="false" customHeight="true" outlineLevel="0" collapsed="false">
      <c r="A3703" s="20" t="s">
        <v>368</v>
      </c>
      <c r="B3703" s="15" t="s">
        <v>152</v>
      </c>
      <c r="C3703" s="20" t="n">
        <v>6092</v>
      </c>
      <c r="D3703" s="41" t="s">
        <v>1758</v>
      </c>
      <c r="E3703" s="14" t="s">
        <v>17</v>
      </c>
      <c r="F3703" s="14" t="n">
        <v>1</v>
      </c>
      <c r="G3703" s="44" t="n">
        <v>179.8</v>
      </c>
      <c r="H3703" s="44" t="n">
        <v>179.8</v>
      </c>
      <c r="I3703" s="14" t="s">
        <v>1578</v>
      </c>
    </row>
    <row r="3704" customFormat="false" ht="31.8" hidden="false" customHeight="true" outlineLevel="0" collapsed="false">
      <c r="A3704" s="20" t="s">
        <v>368</v>
      </c>
      <c r="B3704" s="15" t="s">
        <v>152</v>
      </c>
      <c r="C3704" s="20" t="n">
        <v>6093</v>
      </c>
      <c r="D3704" s="41" t="s">
        <v>1759</v>
      </c>
      <c r="E3704" s="14" t="s">
        <v>17</v>
      </c>
      <c r="F3704" s="14" t="n">
        <v>1</v>
      </c>
      <c r="G3704" s="44" t="n">
        <v>169</v>
      </c>
      <c r="H3704" s="44" t="n">
        <v>169</v>
      </c>
      <c r="I3704" s="14" t="s">
        <v>1578</v>
      </c>
    </row>
    <row r="3705" customFormat="false" ht="31.8" hidden="false" customHeight="true" outlineLevel="0" collapsed="false">
      <c r="A3705" s="20" t="s">
        <v>368</v>
      </c>
      <c r="B3705" s="15" t="s">
        <v>152</v>
      </c>
      <c r="C3705" s="20" t="n">
        <v>6094</v>
      </c>
      <c r="D3705" s="41" t="s">
        <v>1759</v>
      </c>
      <c r="E3705" s="14" t="s">
        <v>17</v>
      </c>
      <c r="F3705" s="14" t="n">
        <v>1</v>
      </c>
      <c r="G3705" s="44" t="n">
        <v>169</v>
      </c>
      <c r="H3705" s="44" t="n">
        <v>169</v>
      </c>
      <c r="I3705" s="14" t="s">
        <v>1578</v>
      </c>
    </row>
    <row r="3706" customFormat="false" ht="31.8" hidden="false" customHeight="true" outlineLevel="0" collapsed="false">
      <c r="A3706" s="20" t="s">
        <v>368</v>
      </c>
      <c r="B3706" s="15" t="s">
        <v>152</v>
      </c>
      <c r="C3706" s="20" t="n">
        <v>6095</v>
      </c>
      <c r="D3706" s="41" t="s">
        <v>1759</v>
      </c>
      <c r="E3706" s="14" t="s">
        <v>17</v>
      </c>
      <c r="F3706" s="14" t="n">
        <v>1</v>
      </c>
      <c r="G3706" s="44" t="n">
        <v>169</v>
      </c>
      <c r="H3706" s="44" t="n">
        <v>169</v>
      </c>
      <c r="I3706" s="14" t="s">
        <v>1578</v>
      </c>
    </row>
    <row r="3707" customFormat="false" ht="31.8" hidden="false" customHeight="true" outlineLevel="0" collapsed="false">
      <c r="A3707" s="20" t="s">
        <v>368</v>
      </c>
      <c r="B3707" s="15" t="s">
        <v>152</v>
      </c>
      <c r="C3707" s="20" t="n">
        <v>6096</v>
      </c>
      <c r="D3707" s="41" t="s">
        <v>1759</v>
      </c>
      <c r="E3707" s="14" t="s">
        <v>17</v>
      </c>
      <c r="F3707" s="14" t="n">
        <v>1</v>
      </c>
      <c r="G3707" s="44" t="n">
        <v>169</v>
      </c>
      <c r="H3707" s="44" t="n">
        <v>169</v>
      </c>
      <c r="I3707" s="14" t="s">
        <v>1578</v>
      </c>
    </row>
    <row r="3708" customFormat="false" ht="31.8" hidden="false" customHeight="true" outlineLevel="0" collapsed="false">
      <c r="A3708" s="20" t="s">
        <v>368</v>
      </c>
      <c r="B3708" s="15" t="s">
        <v>152</v>
      </c>
      <c r="C3708" s="20" t="n">
        <v>6097</v>
      </c>
      <c r="D3708" s="41" t="s">
        <v>1760</v>
      </c>
      <c r="E3708" s="14" t="s">
        <v>17</v>
      </c>
      <c r="F3708" s="14" t="n">
        <v>1</v>
      </c>
      <c r="G3708" s="44" t="n">
        <v>227.2</v>
      </c>
      <c r="H3708" s="44" t="n">
        <v>227.2</v>
      </c>
      <c r="I3708" s="14" t="s">
        <v>1578</v>
      </c>
    </row>
    <row r="3709" customFormat="false" ht="31.8" hidden="false" customHeight="true" outlineLevel="0" collapsed="false">
      <c r="A3709" s="20" t="s">
        <v>368</v>
      </c>
      <c r="B3709" s="15" t="s">
        <v>152</v>
      </c>
      <c r="C3709" s="20" t="n">
        <v>6098</v>
      </c>
      <c r="D3709" s="41" t="s">
        <v>1760</v>
      </c>
      <c r="E3709" s="14" t="s">
        <v>17</v>
      </c>
      <c r="F3709" s="14" t="n">
        <v>1</v>
      </c>
      <c r="G3709" s="44" t="n">
        <v>227.2</v>
      </c>
      <c r="H3709" s="44" t="n">
        <v>227.2</v>
      </c>
      <c r="I3709" s="14" t="s">
        <v>1578</v>
      </c>
    </row>
    <row r="3710" customFormat="false" ht="31.8" hidden="false" customHeight="true" outlineLevel="0" collapsed="false">
      <c r="A3710" s="20" t="s">
        <v>368</v>
      </c>
      <c r="B3710" s="15" t="s">
        <v>152</v>
      </c>
      <c r="C3710" s="20" t="n">
        <v>6099</v>
      </c>
      <c r="D3710" s="41" t="s">
        <v>1760</v>
      </c>
      <c r="E3710" s="14" t="s">
        <v>17</v>
      </c>
      <c r="F3710" s="14" t="n">
        <v>1</v>
      </c>
      <c r="G3710" s="44" t="n">
        <v>227.2</v>
      </c>
      <c r="H3710" s="44" t="n">
        <v>227.2</v>
      </c>
      <c r="I3710" s="14" t="s">
        <v>1578</v>
      </c>
    </row>
    <row r="3711" customFormat="false" ht="31.8" hidden="false" customHeight="true" outlineLevel="0" collapsed="false">
      <c r="A3711" s="20" t="s">
        <v>368</v>
      </c>
      <c r="B3711" s="15" t="s">
        <v>152</v>
      </c>
      <c r="C3711" s="20" t="n">
        <v>6100</v>
      </c>
      <c r="D3711" s="41" t="s">
        <v>1761</v>
      </c>
      <c r="E3711" s="14" t="s">
        <v>17</v>
      </c>
      <c r="F3711" s="14" t="n">
        <v>1</v>
      </c>
      <c r="G3711" s="44" t="n">
        <v>295</v>
      </c>
      <c r="H3711" s="44" t="n">
        <v>295</v>
      </c>
      <c r="I3711" s="14" t="s">
        <v>1578</v>
      </c>
    </row>
    <row r="3712" customFormat="false" ht="31.8" hidden="false" customHeight="true" outlineLevel="0" collapsed="false">
      <c r="A3712" s="20" t="s">
        <v>368</v>
      </c>
      <c r="B3712" s="15" t="s">
        <v>152</v>
      </c>
      <c r="C3712" s="20" t="n">
        <v>6101</v>
      </c>
      <c r="D3712" s="41" t="s">
        <v>1761</v>
      </c>
      <c r="E3712" s="14" t="s">
        <v>17</v>
      </c>
      <c r="F3712" s="14" t="n">
        <v>1</v>
      </c>
      <c r="G3712" s="44" t="n">
        <v>295</v>
      </c>
      <c r="H3712" s="44" t="n">
        <v>295</v>
      </c>
      <c r="I3712" s="14" t="s">
        <v>1578</v>
      </c>
    </row>
    <row r="3713" customFormat="false" ht="31.8" hidden="false" customHeight="true" outlineLevel="0" collapsed="false">
      <c r="A3713" s="20" t="s">
        <v>368</v>
      </c>
      <c r="B3713" s="15" t="s">
        <v>152</v>
      </c>
      <c r="C3713" s="20" t="n">
        <v>6102</v>
      </c>
      <c r="D3713" s="41" t="s">
        <v>1761</v>
      </c>
      <c r="E3713" s="14" t="s">
        <v>17</v>
      </c>
      <c r="F3713" s="14" t="n">
        <v>1</v>
      </c>
      <c r="G3713" s="44" t="n">
        <v>295</v>
      </c>
      <c r="H3713" s="44" t="n">
        <v>295</v>
      </c>
      <c r="I3713" s="14" t="s">
        <v>1578</v>
      </c>
    </row>
    <row r="3714" customFormat="false" ht="31.8" hidden="false" customHeight="true" outlineLevel="0" collapsed="false">
      <c r="A3714" s="20" t="s">
        <v>368</v>
      </c>
      <c r="B3714" s="15" t="s">
        <v>152</v>
      </c>
      <c r="C3714" s="20" t="n">
        <v>6103</v>
      </c>
      <c r="D3714" s="41" t="s">
        <v>1761</v>
      </c>
      <c r="E3714" s="14" t="s">
        <v>17</v>
      </c>
      <c r="F3714" s="14" t="n">
        <v>1</v>
      </c>
      <c r="G3714" s="44" t="n">
        <v>295</v>
      </c>
      <c r="H3714" s="44" t="n">
        <v>295</v>
      </c>
      <c r="I3714" s="14" t="s">
        <v>1578</v>
      </c>
    </row>
    <row r="3715" customFormat="false" ht="31.8" hidden="false" customHeight="true" outlineLevel="0" collapsed="false">
      <c r="A3715" s="20" t="s">
        <v>368</v>
      </c>
      <c r="B3715" s="15" t="s">
        <v>152</v>
      </c>
      <c r="C3715" s="20" t="n">
        <v>6104</v>
      </c>
      <c r="D3715" s="41" t="s">
        <v>1761</v>
      </c>
      <c r="E3715" s="14" t="s">
        <v>17</v>
      </c>
      <c r="F3715" s="14" t="n">
        <v>1</v>
      </c>
      <c r="G3715" s="44" t="n">
        <v>295</v>
      </c>
      <c r="H3715" s="44" t="n">
        <v>295</v>
      </c>
      <c r="I3715" s="14" t="s">
        <v>1578</v>
      </c>
    </row>
    <row r="3716" customFormat="false" ht="31.8" hidden="false" customHeight="true" outlineLevel="0" collapsed="false">
      <c r="A3716" s="20" t="s">
        <v>368</v>
      </c>
      <c r="B3716" s="15" t="s">
        <v>152</v>
      </c>
      <c r="C3716" s="20" t="n">
        <v>6105</v>
      </c>
      <c r="D3716" s="41" t="s">
        <v>1761</v>
      </c>
      <c r="E3716" s="14" t="s">
        <v>17</v>
      </c>
      <c r="F3716" s="14" t="n">
        <v>1</v>
      </c>
      <c r="G3716" s="44" t="n">
        <v>295</v>
      </c>
      <c r="H3716" s="44" t="n">
        <v>295</v>
      </c>
      <c r="I3716" s="14" t="s">
        <v>1578</v>
      </c>
    </row>
    <row r="3717" customFormat="false" ht="31.8" hidden="false" customHeight="true" outlineLevel="0" collapsed="false">
      <c r="A3717" s="20" t="s">
        <v>368</v>
      </c>
      <c r="B3717" s="15" t="s">
        <v>152</v>
      </c>
      <c r="C3717" s="20" t="n">
        <v>6106</v>
      </c>
      <c r="D3717" s="41" t="s">
        <v>1761</v>
      </c>
      <c r="E3717" s="14" t="s">
        <v>17</v>
      </c>
      <c r="F3717" s="14" t="n">
        <v>1</v>
      </c>
      <c r="G3717" s="44" t="n">
        <v>295</v>
      </c>
      <c r="H3717" s="44" t="n">
        <v>295</v>
      </c>
      <c r="I3717" s="14" t="s">
        <v>1578</v>
      </c>
    </row>
    <row r="3718" customFormat="false" ht="31.8" hidden="false" customHeight="true" outlineLevel="0" collapsed="false">
      <c r="A3718" s="20" t="s">
        <v>368</v>
      </c>
      <c r="B3718" s="15" t="s">
        <v>152</v>
      </c>
      <c r="C3718" s="20" t="n">
        <v>6107</v>
      </c>
      <c r="D3718" s="41" t="s">
        <v>1761</v>
      </c>
      <c r="E3718" s="14" t="s">
        <v>17</v>
      </c>
      <c r="F3718" s="14" t="n">
        <v>1</v>
      </c>
      <c r="G3718" s="44" t="n">
        <v>295</v>
      </c>
      <c r="H3718" s="44" t="n">
        <v>295</v>
      </c>
      <c r="I3718" s="14" t="s">
        <v>1578</v>
      </c>
    </row>
    <row r="3719" customFormat="false" ht="31.8" hidden="false" customHeight="true" outlineLevel="0" collapsed="false">
      <c r="A3719" s="20" t="s">
        <v>368</v>
      </c>
      <c r="B3719" s="15" t="s">
        <v>152</v>
      </c>
      <c r="C3719" s="20" t="n">
        <v>6108</v>
      </c>
      <c r="D3719" s="41" t="s">
        <v>1761</v>
      </c>
      <c r="E3719" s="14" t="s">
        <v>17</v>
      </c>
      <c r="F3719" s="14" t="n">
        <v>1</v>
      </c>
      <c r="G3719" s="44" t="n">
        <v>295</v>
      </c>
      <c r="H3719" s="44" t="n">
        <v>295</v>
      </c>
      <c r="I3719" s="14" t="s">
        <v>1578</v>
      </c>
    </row>
    <row r="3720" customFormat="false" ht="31.8" hidden="false" customHeight="true" outlineLevel="0" collapsed="false">
      <c r="A3720" s="20" t="s">
        <v>368</v>
      </c>
      <c r="B3720" s="15" t="s">
        <v>152</v>
      </c>
      <c r="C3720" s="20" t="n">
        <v>6109</v>
      </c>
      <c r="D3720" s="41" t="s">
        <v>1761</v>
      </c>
      <c r="E3720" s="14" t="s">
        <v>17</v>
      </c>
      <c r="F3720" s="14" t="n">
        <v>1</v>
      </c>
      <c r="G3720" s="44" t="n">
        <v>295</v>
      </c>
      <c r="H3720" s="44" t="n">
        <v>295</v>
      </c>
      <c r="I3720" s="14" t="s">
        <v>1578</v>
      </c>
    </row>
    <row r="3721" customFormat="false" ht="31.8" hidden="false" customHeight="true" outlineLevel="0" collapsed="false">
      <c r="A3721" s="20" t="s">
        <v>368</v>
      </c>
      <c r="B3721" s="15" t="s">
        <v>152</v>
      </c>
      <c r="C3721" s="20" t="n">
        <v>6110</v>
      </c>
      <c r="D3721" s="41" t="s">
        <v>1762</v>
      </c>
      <c r="E3721" s="14" t="s">
        <v>17</v>
      </c>
      <c r="F3721" s="14" t="n">
        <v>1</v>
      </c>
      <c r="G3721" s="44" t="n">
        <v>395.5</v>
      </c>
      <c r="H3721" s="44" t="n">
        <v>395.5</v>
      </c>
      <c r="I3721" s="14" t="s">
        <v>1578</v>
      </c>
    </row>
    <row r="3722" customFormat="false" ht="31.8" hidden="false" customHeight="true" outlineLevel="0" collapsed="false">
      <c r="A3722" s="20" t="s">
        <v>368</v>
      </c>
      <c r="B3722" s="15" t="s">
        <v>152</v>
      </c>
      <c r="C3722" s="20" t="n">
        <v>6111</v>
      </c>
      <c r="D3722" s="41" t="s">
        <v>1762</v>
      </c>
      <c r="E3722" s="14" t="s">
        <v>17</v>
      </c>
      <c r="F3722" s="14" t="n">
        <v>1</v>
      </c>
      <c r="G3722" s="44" t="n">
        <v>395.5</v>
      </c>
      <c r="H3722" s="44" t="n">
        <v>395.5</v>
      </c>
      <c r="I3722" s="14" t="s">
        <v>1578</v>
      </c>
    </row>
    <row r="3723" customFormat="false" ht="31.8" hidden="false" customHeight="true" outlineLevel="0" collapsed="false">
      <c r="A3723" s="20" t="s">
        <v>368</v>
      </c>
      <c r="B3723" s="15" t="s">
        <v>152</v>
      </c>
      <c r="C3723" s="20" t="n">
        <v>6112</v>
      </c>
      <c r="D3723" s="41" t="s">
        <v>1762</v>
      </c>
      <c r="E3723" s="14" t="s">
        <v>17</v>
      </c>
      <c r="F3723" s="14" t="n">
        <v>1</v>
      </c>
      <c r="G3723" s="44" t="n">
        <v>395.5</v>
      </c>
      <c r="H3723" s="44" t="n">
        <v>395.5</v>
      </c>
      <c r="I3723" s="14" t="s">
        <v>1578</v>
      </c>
    </row>
    <row r="3724" customFormat="false" ht="31.8" hidden="false" customHeight="true" outlineLevel="0" collapsed="false">
      <c r="A3724" s="20" t="s">
        <v>368</v>
      </c>
      <c r="B3724" s="15" t="s">
        <v>152</v>
      </c>
      <c r="C3724" s="20" t="n">
        <v>6113</v>
      </c>
      <c r="D3724" s="41" t="s">
        <v>1762</v>
      </c>
      <c r="E3724" s="14" t="s">
        <v>17</v>
      </c>
      <c r="F3724" s="14" t="n">
        <v>1</v>
      </c>
      <c r="G3724" s="44" t="n">
        <v>395.5</v>
      </c>
      <c r="H3724" s="44" t="n">
        <v>395.5</v>
      </c>
      <c r="I3724" s="14" t="s">
        <v>1578</v>
      </c>
    </row>
    <row r="3725" customFormat="false" ht="31.8" hidden="false" customHeight="true" outlineLevel="0" collapsed="false">
      <c r="A3725" s="20" t="s">
        <v>368</v>
      </c>
      <c r="B3725" s="15" t="s">
        <v>152</v>
      </c>
      <c r="C3725" s="20" t="n">
        <v>6114</v>
      </c>
      <c r="D3725" s="41" t="s">
        <v>1763</v>
      </c>
      <c r="E3725" s="14" t="s">
        <v>17</v>
      </c>
      <c r="F3725" s="14" t="n">
        <v>1</v>
      </c>
      <c r="G3725" s="44" t="n">
        <v>284</v>
      </c>
      <c r="H3725" s="44" t="n">
        <v>284</v>
      </c>
      <c r="I3725" s="14" t="s">
        <v>1578</v>
      </c>
    </row>
    <row r="3726" customFormat="false" ht="31.8" hidden="false" customHeight="true" outlineLevel="0" collapsed="false">
      <c r="A3726" s="20" t="s">
        <v>368</v>
      </c>
      <c r="B3726" s="15" t="s">
        <v>152</v>
      </c>
      <c r="C3726" s="20" t="n">
        <v>6115</v>
      </c>
      <c r="D3726" s="41" t="s">
        <v>1763</v>
      </c>
      <c r="E3726" s="14" t="s">
        <v>17</v>
      </c>
      <c r="F3726" s="14" t="n">
        <v>1</v>
      </c>
      <c r="G3726" s="44" t="n">
        <v>284</v>
      </c>
      <c r="H3726" s="44" t="n">
        <v>284</v>
      </c>
      <c r="I3726" s="14" t="s">
        <v>1578</v>
      </c>
    </row>
    <row r="3727" customFormat="false" ht="31.8" hidden="false" customHeight="true" outlineLevel="0" collapsed="false">
      <c r="A3727" s="20" t="s">
        <v>368</v>
      </c>
      <c r="B3727" s="15" t="s">
        <v>152</v>
      </c>
      <c r="C3727" s="20" t="n">
        <v>6116</v>
      </c>
      <c r="D3727" s="41" t="s">
        <v>1763</v>
      </c>
      <c r="E3727" s="14" t="s">
        <v>17</v>
      </c>
      <c r="F3727" s="14" t="n">
        <v>1</v>
      </c>
      <c r="G3727" s="44" t="n">
        <v>284</v>
      </c>
      <c r="H3727" s="44" t="n">
        <v>284</v>
      </c>
      <c r="I3727" s="14" t="s">
        <v>1578</v>
      </c>
    </row>
    <row r="3728" customFormat="false" ht="31.8" hidden="false" customHeight="true" outlineLevel="0" collapsed="false">
      <c r="A3728" s="20" t="s">
        <v>368</v>
      </c>
      <c r="B3728" s="15" t="s">
        <v>152</v>
      </c>
      <c r="C3728" s="20" t="n">
        <v>6117</v>
      </c>
      <c r="D3728" s="41" t="s">
        <v>1763</v>
      </c>
      <c r="E3728" s="14" t="s">
        <v>17</v>
      </c>
      <c r="F3728" s="14" t="n">
        <v>1</v>
      </c>
      <c r="G3728" s="44" t="n">
        <v>284</v>
      </c>
      <c r="H3728" s="44" t="n">
        <v>284</v>
      </c>
      <c r="I3728" s="14" t="s">
        <v>1578</v>
      </c>
    </row>
    <row r="3729" customFormat="false" ht="31.8" hidden="false" customHeight="true" outlineLevel="0" collapsed="false">
      <c r="A3729" s="20" t="s">
        <v>368</v>
      </c>
      <c r="B3729" s="15" t="s">
        <v>152</v>
      </c>
      <c r="C3729" s="20" t="n">
        <v>6118</v>
      </c>
      <c r="D3729" s="41" t="s">
        <v>1760</v>
      </c>
      <c r="E3729" s="14" t="s">
        <v>17</v>
      </c>
      <c r="F3729" s="14" t="n">
        <v>1</v>
      </c>
      <c r="G3729" s="44" t="n">
        <v>227.2</v>
      </c>
      <c r="H3729" s="44" t="n">
        <v>227.2</v>
      </c>
      <c r="I3729" s="14" t="s">
        <v>1578</v>
      </c>
    </row>
    <row r="3730" customFormat="false" ht="31.8" hidden="false" customHeight="true" outlineLevel="0" collapsed="false">
      <c r="A3730" s="20" t="s">
        <v>368</v>
      </c>
      <c r="B3730" s="15" t="s">
        <v>152</v>
      </c>
      <c r="C3730" s="20" t="n">
        <v>6119</v>
      </c>
      <c r="D3730" s="41" t="s">
        <v>1760</v>
      </c>
      <c r="E3730" s="14" t="s">
        <v>17</v>
      </c>
      <c r="F3730" s="14" t="n">
        <v>1</v>
      </c>
      <c r="G3730" s="44" t="n">
        <v>227.2</v>
      </c>
      <c r="H3730" s="44" t="n">
        <v>227.2</v>
      </c>
      <c r="I3730" s="14" t="s">
        <v>1578</v>
      </c>
    </row>
    <row r="3731" customFormat="false" ht="31.8" hidden="false" customHeight="true" outlineLevel="0" collapsed="false">
      <c r="A3731" s="20" t="s">
        <v>368</v>
      </c>
      <c r="B3731" s="15" t="s">
        <v>152</v>
      </c>
      <c r="C3731" s="20" t="n">
        <v>6120</v>
      </c>
      <c r="D3731" s="41" t="s">
        <v>1760</v>
      </c>
      <c r="E3731" s="14" t="s">
        <v>17</v>
      </c>
      <c r="F3731" s="14" t="n">
        <v>1</v>
      </c>
      <c r="G3731" s="44" t="n">
        <v>227.2</v>
      </c>
      <c r="H3731" s="44" t="n">
        <v>227.2</v>
      </c>
      <c r="I3731" s="14" t="s">
        <v>1578</v>
      </c>
    </row>
    <row r="3732" customFormat="false" ht="31.8" hidden="false" customHeight="true" outlineLevel="0" collapsed="false">
      <c r="A3732" s="20" t="s">
        <v>368</v>
      </c>
      <c r="B3732" s="15" t="s">
        <v>152</v>
      </c>
      <c r="C3732" s="20" t="n">
        <v>6121</v>
      </c>
      <c r="D3732" s="41" t="s">
        <v>1764</v>
      </c>
      <c r="E3732" s="14" t="s">
        <v>17</v>
      </c>
      <c r="F3732" s="14" t="n">
        <v>1</v>
      </c>
      <c r="G3732" s="44" t="n">
        <v>126.9</v>
      </c>
      <c r="H3732" s="44" t="n">
        <v>126.9</v>
      </c>
      <c r="I3732" s="14" t="s">
        <v>1578</v>
      </c>
    </row>
    <row r="3733" customFormat="false" ht="31.8" hidden="false" customHeight="true" outlineLevel="0" collapsed="false">
      <c r="A3733" s="20" t="s">
        <v>368</v>
      </c>
      <c r="B3733" s="15" t="s">
        <v>152</v>
      </c>
      <c r="C3733" s="20" t="n">
        <v>6122</v>
      </c>
      <c r="D3733" s="41" t="s">
        <v>1764</v>
      </c>
      <c r="E3733" s="14" t="s">
        <v>17</v>
      </c>
      <c r="F3733" s="14" t="n">
        <v>1</v>
      </c>
      <c r="G3733" s="44" t="n">
        <v>126.9</v>
      </c>
      <c r="H3733" s="44" t="n">
        <v>126.9</v>
      </c>
      <c r="I3733" s="14" t="s">
        <v>1578</v>
      </c>
    </row>
    <row r="3734" customFormat="false" ht="31.8" hidden="false" customHeight="true" outlineLevel="0" collapsed="false">
      <c r="A3734" s="20" t="s">
        <v>368</v>
      </c>
      <c r="B3734" s="15" t="s">
        <v>152</v>
      </c>
      <c r="C3734" s="20" t="n">
        <v>6123</v>
      </c>
      <c r="D3734" s="41" t="s">
        <v>1764</v>
      </c>
      <c r="E3734" s="14" t="s">
        <v>17</v>
      </c>
      <c r="F3734" s="14" t="n">
        <v>1</v>
      </c>
      <c r="G3734" s="44" t="n">
        <v>126.9</v>
      </c>
      <c r="H3734" s="44" t="n">
        <v>126.9</v>
      </c>
      <c r="I3734" s="14" t="s">
        <v>1578</v>
      </c>
    </row>
    <row r="3735" customFormat="false" ht="31.8" hidden="false" customHeight="true" outlineLevel="0" collapsed="false">
      <c r="A3735" s="20" t="s">
        <v>368</v>
      </c>
      <c r="B3735" s="15" t="s">
        <v>152</v>
      </c>
      <c r="C3735" s="20" t="n">
        <v>6124</v>
      </c>
      <c r="D3735" s="41" t="s">
        <v>1764</v>
      </c>
      <c r="E3735" s="14" t="s">
        <v>17</v>
      </c>
      <c r="F3735" s="14" t="n">
        <v>1</v>
      </c>
      <c r="G3735" s="44" t="n">
        <v>126.9</v>
      </c>
      <c r="H3735" s="44" t="n">
        <v>126.9</v>
      </c>
      <c r="I3735" s="14" t="s">
        <v>1578</v>
      </c>
    </row>
    <row r="3736" customFormat="false" ht="31.8" hidden="false" customHeight="true" outlineLevel="0" collapsed="false">
      <c r="A3736" s="20" t="s">
        <v>368</v>
      </c>
      <c r="B3736" s="15" t="s">
        <v>152</v>
      </c>
      <c r="C3736" s="20" t="n">
        <v>6125</v>
      </c>
      <c r="D3736" s="41" t="s">
        <v>1765</v>
      </c>
      <c r="E3736" s="14" t="s">
        <v>17</v>
      </c>
      <c r="F3736" s="14" t="n">
        <v>1</v>
      </c>
      <c r="G3736" s="44" t="n">
        <v>245</v>
      </c>
      <c r="H3736" s="44" t="n">
        <v>245</v>
      </c>
      <c r="I3736" s="14" t="s">
        <v>1578</v>
      </c>
    </row>
    <row r="3737" customFormat="false" ht="31.8" hidden="false" customHeight="true" outlineLevel="0" collapsed="false">
      <c r="A3737" s="20" t="s">
        <v>368</v>
      </c>
      <c r="B3737" s="15" t="s">
        <v>152</v>
      </c>
      <c r="C3737" s="20" t="n">
        <v>6126</v>
      </c>
      <c r="D3737" s="41" t="s">
        <v>1765</v>
      </c>
      <c r="E3737" s="14" t="s">
        <v>17</v>
      </c>
      <c r="F3737" s="14" t="n">
        <v>1</v>
      </c>
      <c r="G3737" s="44" t="n">
        <v>245</v>
      </c>
      <c r="H3737" s="44" t="n">
        <v>245</v>
      </c>
      <c r="I3737" s="14" t="s">
        <v>1578</v>
      </c>
    </row>
    <row r="3738" customFormat="false" ht="31.8" hidden="false" customHeight="true" outlineLevel="0" collapsed="false">
      <c r="A3738" s="20" t="s">
        <v>368</v>
      </c>
      <c r="B3738" s="15" t="s">
        <v>152</v>
      </c>
      <c r="C3738" s="20" t="n">
        <v>6127</v>
      </c>
      <c r="D3738" s="41" t="s">
        <v>1765</v>
      </c>
      <c r="E3738" s="14" t="s">
        <v>17</v>
      </c>
      <c r="F3738" s="14" t="n">
        <v>1</v>
      </c>
      <c r="G3738" s="44" t="n">
        <v>245</v>
      </c>
      <c r="H3738" s="44" t="n">
        <v>245</v>
      </c>
      <c r="I3738" s="14" t="s">
        <v>1578</v>
      </c>
    </row>
    <row r="3739" customFormat="false" ht="31.8" hidden="false" customHeight="true" outlineLevel="0" collapsed="false">
      <c r="A3739" s="20" t="s">
        <v>368</v>
      </c>
      <c r="B3739" s="15" t="s">
        <v>152</v>
      </c>
      <c r="C3739" s="20" t="n">
        <v>6128</v>
      </c>
      <c r="D3739" s="41" t="s">
        <v>1765</v>
      </c>
      <c r="E3739" s="14" t="s">
        <v>17</v>
      </c>
      <c r="F3739" s="14" t="n">
        <v>1</v>
      </c>
      <c r="G3739" s="44" t="n">
        <v>245</v>
      </c>
      <c r="H3739" s="44" t="n">
        <v>245</v>
      </c>
      <c r="I3739" s="14" t="s">
        <v>1578</v>
      </c>
    </row>
    <row r="3740" customFormat="false" ht="31.8" hidden="false" customHeight="true" outlineLevel="0" collapsed="false">
      <c r="A3740" s="20" t="s">
        <v>368</v>
      </c>
      <c r="B3740" s="15" t="s">
        <v>152</v>
      </c>
      <c r="C3740" s="20" t="n">
        <v>6129</v>
      </c>
      <c r="D3740" s="41" t="s">
        <v>1766</v>
      </c>
      <c r="E3740" s="14" t="s">
        <v>17</v>
      </c>
      <c r="F3740" s="14" t="n">
        <v>1</v>
      </c>
      <c r="G3740" s="44" t="n">
        <v>188</v>
      </c>
      <c r="H3740" s="44" t="n">
        <v>188</v>
      </c>
      <c r="I3740" s="14" t="s">
        <v>1578</v>
      </c>
    </row>
    <row r="3741" customFormat="false" ht="31.8" hidden="false" customHeight="true" outlineLevel="0" collapsed="false">
      <c r="A3741" s="20" t="s">
        <v>368</v>
      </c>
      <c r="B3741" s="15" t="s">
        <v>152</v>
      </c>
      <c r="C3741" s="20" t="n">
        <v>6130</v>
      </c>
      <c r="D3741" s="41" t="s">
        <v>1766</v>
      </c>
      <c r="E3741" s="14" t="s">
        <v>17</v>
      </c>
      <c r="F3741" s="14" t="n">
        <v>1</v>
      </c>
      <c r="G3741" s="44" t="n">
        <v>188</v>
      </c>
      <c r="H3741" s="44" t="n">
        <v>188</v>
      </c>
      <c r="I3741" s="14" t="s">
        <v>1578</v>
      </c>
    </row>
    <row r="3742" customFormat="false" ht="31.8" hidden="false" customHeight="true" outlineLevel="0" collapsed="false">
      <c r="A3742" s="20" t="s">
        <v>368</v>
      </c>
      <c r="B3742" s="15" t="s">
        <v>152</v>
      </c>
      <c r="C3742" s="20" t="n">
        <v>6131</v>
      </c>
      <c r="D3742" s="41" t="s">
        <v>1766</v>
      </c>
      <c r="E3742" s="14" t="s">
        <v>17</v>
      </c>
      <c r="F3742" s="14" t="n">
        <v>1</v>
      </c>
      <c r="G3742" s="44" t="n">
        <v>188</v>
      </c>
      <c r="H3742" s="44" t="n">
        <v>188</v>
      </c>
      <c r="I3742" s="14" t="s">
        <v>1578</v>
      </c>
    </row>
    <row r="3743" customFormat="false" ht="31.8" hidden="false" customHeight="true" outlineLevel="0" collapsed="false">
      <c r="A3743" s="20" t="s">
        <v>368</v>
      </c>
      <c r="B3743" s="15" t="s">
        <v>152</v>
      </c>
      <c r="C3743" s="20" t="n">
        <v>6132</v>
      </c>
      <c r="D3743" s="41" t="s">
        <v>1766</v>
      </c>
      <c r="E3743" s="14" t="s">
        <v>17</v>
      </c>
      <c r="F3743" s="14" t="n">
        <v>1</v>
      </c>
      <c r="G3743" s="44" t="n">
        <v>188</v>
      </c>
      <c r="H3743" s="44" t="n">
        <v>188</v>
      </c>
      <c r="I3743" s="14" t="s">
        <v>1578</v>
      </c>
    </row>
    <row r="3744" customFormat="false" ht="31.8" hidden="false" customHeight="true" outlineLevel="0" collapsed="false">
      <c r="A3744" s="20" t="s">
        <v>368</v>
      </c>
      <c r="B3744" s="15" t="s">
        <v>152</v>
      </c>
      <c r="C3744" s="20" t="n">
        <v>6133</v>
      </c>
      <c r="D3744" s="41" t="s">
        <v>1767</v>
      </c>
      <c r="E3744" s="14" t="s">
        <v>17</v>
      </c>
      <c r="F3744" s="14" t="n">
        <v>1</v>
      </c>
      <c r="G3744" s="44" t="n">
        <v>296</v>
      </c>
      <c r="H3744" s="44" t="n">
        <v>296</v>
      </c>
      <c r="I3744" s="14" t="s">
        <v>1578</v>
      </c>
    </row>
    <row r="3745" customFormat="false" ht="31.8" hidden="false" customHeight="true" outlineLevel="0" collapsed="false">
      <c r="A3745" s="20" t="s">
        <v>368</v>
      </c>
      <c r="B3745" s="15" t="s">
        <v>152</v>
      </c>
      <c r="C3745" s="20" t="n">
        <v>6134</v>
      </c>
      <c r="D3745" s="41" t="s">
        <v>1767</v>
      </c>
      <c r="E3745" s="14" t="s">
        <v>17</v>
      </c>
      <c r="F3745" s="14" t="n">
        <v>1</v>
      </c>
      <c r="G3745" s="44" t="n">
        <v>296</v>
      </c>
      <c r="H3745" s="44" t="n">
        <v>296</v>
      </c>
      <c r="I3745" s="14" t="s">
        <v>1578</v>
      </c>
    </row>
    <row r="3746" customFormat="false" ht="31.8" hidden="false" customHeight="true" outlineLevel="0" collapsed="false">
      <c r="A3746" s="20" t="s">
        <v>368</v>
      </c>
      <c r="B3746" s="15" t="s">
        <v>152</v>
      </c>
      <c r="C3746" s="20" t="n">
        <v>6135</v>
      </c>
      <c r="D3746" s="41" t="s">
        <v>1767</v>
      </c>
      <c r="E3746" s="14" t="s">
        <v>17</v>
      </c>
      <c r="F3746" s="14" t="n">
        <v>1</v>
      </c>
      <c r="G3746" s="44" t="n">
        <v>296</v>
      </c>
      <c r="H3746" s="44" t="n">
        <v>296</v>
      </c>
      <c r="I3746" s="14" t="s">
        <v>1578</v>
      </c>
    </row>
    <row r="3747" customFormat="false" ht="31.8" hidden="false" customHeight="true" outlineLevel="0" collapsed="false">
      <c r="A3747" s="20" t="s">
        <v>368</v>
      </c>
      <c r="B3747" s="15" t="s">
        <v>152</v>
      </c>
      <c r="C3747" s="20" t="n">
        <v>6136</v>
      </c>
      <c r="D3747" s="41" t="s">
        <v>1767</v>
      </c>
      <c r="E3747" s="14" t="s">
        <v>17</v>
      </c>
      <c r="F3747" s="14" t="n">
        <v>1</v>
      </c>
      <c r="G3747" s="44" t="n">
        <v>296</v>
      </c>
      <c r="H3747" s="44" t="n">
        <v>296</v>
      </c>
      <c r="I3747" s="14" t="s">
        <v>1578</v>
      </c>
    </row>
    <row r="3748" customFormat="false" ht="31.8" hidden="false" customHeight="true" outlineLevel="0" collapsed="false">
      <c r="A3748" s="20" t="s">
        <v>368</v>
      </c>
      <c r="B3748" s="15" t="s">
        <v>152</v>
      </c>
      <c r="C3748" s="20" t="n">
        <v>6137</v>
      </c>
      <c r="D3748" s="41" t="s">
        <v>1749</v>
      </c>
      <c r="E3748" s="14" t="s">
        <v>17</v>
      </c>
      <c r="F3748" s="14" t="n">
        <v>1</v>
      </c>
      <c r="G3748" s="44" t="n">
        <v>75</v>
      </c>
      <c r="H3748" s="44" t="n">
        <v>75</v>
      </c>
      <c r="I3748" s="14" t="s">
        <v>1578</v>
      </c>
    </row>
    <row r="3749" customFormat="false" ht="31.8" hidden="false" customHeight="true" outlineLevel="0" collapsed="false">
      <c r="A3749" s="20" t="s">
        <v>368</v>
      </c>
      <c r="B3749" s="15" t="s">
        <v>152</v>
      </c>
      <c r="C3749" s="20" t="n">
        <v>6138</v>
      </c>
      <c r="D3749" s="41" t="s">
        <v>1749</v>
      </c>
      <c r="E3749" s="14" t="s">
        <v>17</v>
      </c>
      <c r="F3749" s="14" t="n">
        <v>1</v>
      </c>
      <c r="G3749" s="44" t="n">
        <v>75</v>
      </c>
      <c r="H3749" s="44" t="n">
        <v>75</v>
      </c>
      <c r="I3749" s="14" t="s">
        <v>1578</v>
      </c>
    </row>
    <row r="3750" customFormat="false" ht="31.8" hidden="false" customHeight="true" outlineLevel="0" collapsed="false">
      <c r="A3750" s="20" t="s">
        <v>368</v>
      </c>
      <c r="B3750" s="15" t="s">
        <v>152</v>
      </c>
      <c r="C3750" s="20" t="n">
        <v>6139</v>
      </c>
      <c r="D3750" s="41" t="s">
        <v>1749</v>
      </c>
      <c r="E3750" s="14" t="s">
        <v>17</v>
      </c>
      <c r="F3750" s="14" t="n">
        <v>1</v>
      </c>
      <c r="G3750" s="44" t="n">
        <v>75</v>
      </c>
      <c r="H3750" s="44" t="n">
        <v>75</v>
      </c>
      <c r="I3750" s="14" t="s">
        <v>1578</v>
      </c>
    </row>
    <row r="3751" customFormat="false" ht="31.8" hidden="false" customHeight="true" outlineLevel="0" collapsed="false">
      <c r="A3751" s="20" t="s">
        <v>368</v>
      </c>
      <c r="B3751" s="15" t="s">
        <v>152</v>
      </c>
      <c r="C3751" s="20" t="n">
        <v>6140</v>
      </c>
      <c r="D3751" s="41" t="s">
        <v>1749</v>
      </c>
      <c r="E3751" s="14" t="s">
        <v>17</v>
      </c>
      <c r="F3751" s="14" t="n">
        <v>1</v>
      </c>
      <c r="G3751" s="44" t="n">
        <v>75</v>
      </c>
      <c r="H3751" s="44" t="n">
        <v>75</v>
      </c>
      <c r="I3751" s="14" t="s">
        <v>1578</v>
      </c>
    </row>
    <row r="3752" customFormat="false" ht="31.8" hidden="false" customHeight="true" outlineLevel="0" collapsed="false">
      <c r="A3752" s="20" t="s">
        <v>368</v>
      </c>
      <c r="B3752" s="15" t="s">
        <v>152</v>
      </c>
      <c r="C3752" s="20" t="n">
        <v>6141</v>
      </c>
      <c r="D3752" s="41" t="s">
        <v>1749</v>
      </c>
      <c r="E3752" s="14" t="s">
        <v>17</v>
      </c>
      <c r="F3752" s="14" t="n">
        <v>1</v>
      </c>
      <c r="G3752" s="44" t="n">
        <v>75</v>
      </c>
      <c r="H3752" s="44" t="n">
        <v>75</v>
      </c>
      <c r="I3752" s="14" t="s">
        <v>1578</v>
      </c>
    </row>
    <row r="3753" customFormat="false" ht="31.8" hidden="false" customHeight="true" outlineLevel="0" collapsed="false">
      <c r="A3753" s="20" t="s">
        <v>69</v>
      </c>
      <c r="B3753" s="15" t="s">
        <v>52</v>
      </c>
      <c r="C3753" s="20" t="n">
        <v>6142</v>
      </c>
      <c r="D3753" s="41" t="s">
        <v>1768</v>
      </c>
      <c r="E3753" s="14" t="s">
        <v>17</v>
      </c>
      <c r="F3753" s="14" t="n">
        <v>1</v>
      </c>
      <c r="G3753" s="42" t="n">
        <v>12038.08</v>
      </c>
      <c r="H3753" s="42" t="n">
        <v>12038.08</v>
      </c>
      <c r="I3753" s="14" t="s">
        <v>1769</v>
      </c>
    </row>
    <row r="3754" customFormat="false" ht="31.8" hidden="false" customHeight="true" outlineLevel="0" collapsed="false">
      <c r="A3754" s="20" t="s">
        <v>51</v>
      </c>
      <c r="B3754" s="15" t="s">
        <v>52</v>
      </c>
      <c r="C3754" s="20" t="n">
        <v>6143</v>
      </c>
      <c r="D3754" s="41" t="s">
        <v>1770</v>
      </c>
      <c r="E3754" s="14" t="s">
        <v>17</v>
      </c>
      <c r="F3754" s="14" t="n">
        <v>1</v>
      </c>
      <c r="G3754" s="42" t="n">
        <v>2893.04</v>
      </c>
      <c r="H3754" s="42" t="n">
        <v>2893.04</v>
      </c>
      <c r="I3754" s="14" t="s">
        <v>1769</v>
      </c>
    </row>
    <row r="3755" customFormat="false" ht="31.8" hidden="false" customHeight="true" outlineLevel="0" collapsed="false">
      <c r="A3755" s="20" t="s">
        <v>63</v>
      </c>
      <c r="B3755" s="15" t="s">
        <v>70</v>
      </c>
      <c r="C3755" s="20" t="n">
        <v>6144</v>
      </c>
      <c r="D3755" s="41" t="s">
        <v>1771</v>
      </c>
      <c r="E3755" s="14" t="s">
        <v>17</v>
      </c>
      <c r="F3755" s="14" t="n">
        <v>1</v>
      </c>
      <c r="G3755" s="44" t="n">
        <v>68.7</v>
      </c>
      <c r="H3755" s="44" t="n">
        <v>68.7</v>
      </c>
      <c r="I3755" s="14" t="s">
        <v>1772</v>
      </c>
    </row>
    <row r="3756" customFormat="false" ht="31.8" hidden="false" customHeight="true" outlineLevel="0" collapsed="false">
      <c r="A3756" s="20" t="s">
        <v>63</v>
      </c>
      <c r="B3756" s="15" t="s">
        <v>70</v>
      </c>
      <c r="C3756" s="20" t="n">
        <v>6145</v>
      </c>
      <c r="D3756" s="41" t="s">
        <v>1773</v>
      </c>
      <c r="E3756" s="14" t="s">
        <v>17</v>
      </c>
      <c r="F3756" s="14" t="n">
        <v>1</v>
      </c>
      <c r="G3756" s="44" t="n">
        <v>501</v>
      </c>
      <c r="H3756" s="44" t="n">
        <v>501</v>
      </c>
      <c r="I3756" s="14" t="s">
        <v>1772</v>
      </c>
    </row>
    <row r="3757" customFormat="false" ht="31.8" hidden="false" customHeight="true" outlineLevel="0" collapsed="false">
      <c r="A3757" s="20" t="s">
        <v>63</v>
      </c>
      <c r="B3757" s="15" t="s">
        <v>70</v>
      </c>
      <c r="C3757" s="20" t="n">
        <v>6146</v>
      </c>
      <c r="D3757" s="41" t="s">
        <v>1774</v>
      </c>
      <c r="E3757" s="14" t="s">
        <v>17</v>
      </c>
      <c r="F3757" s="14" t="n">
        <v>1</v>
      </c>
      <c r="G3757" s="44" t="n">
        <v>249</v>
      </c>
      <c r="H3757" s="44" t="n">
        <v>249</v>
      </c>
      <c r="I3757" s="14" t="s">
        <v>1772</v>
      </c>
    </row>
    <row r="3758" customFormat="false" ht="31.8" hidden="false" customHeight="true" outlineLevel="0" collapsed="false">
      <c r="A3758" s="20" t="s">
        <v>136</v>
      </c>
      <c r="B3758" s="15" t="s">
        <v>52</v>
      </c>
      <c r="C3758" s="20" t="n">
        <v>6149</v>
      </c>
      <c r="D3758" s="41" t="s">
        <v>1775</v>
      </c>
      <c r="E3758" s="14" t="s">
        <v>17</v>
      </c>
      <c r="F3758" s="14" t="n">
        <v>1</v>
      </c>
      <c r="G3758" s="42" t="n">
        <v>730</v>
      </c>
      <c r="H3758" s="42" t="n">
        <v>730</v>
      </c>
      <c r="I3758" s="14" t="s">
        <v>1772</v>
      </c>
    </row>
    <row r="3759" customFormat="false" ht="31.8" hidden="false" customHeight="true" outlineLevel="0" collapsed="false">
      <c r="A3759" s="20" t="s">
        <v>63</v>
      </c>
      <c r="B3759" s="15" t="s">
        <v>49</v>
      </c>
      <c r="C3759" s="20" t="n">
        <v>6153</v>
      </c>
      <c r="D3759" s="41" t="s">
        <v>1776</v>
      </c>
      <c r="E3759" s="14" t="s">
        <v>17</v>
      </c>
      <c r="F3759" s="14" t="n">
        <v>1</v>
      </c>
      <c r="G3759" s="44" t="n">
        <v>199</v>
      </c>
      <c r="H3759" s="44" t="n">
        <v>199</v>
      </c>
      <c r="I3759" s="14" t="s">
        <v>1772</v>
      </c>
    </row>
    <row r="3760" customFormat="false" ht="31.8" hidden="false" customHeight="true" outlineLevel="0" collapsed="false">
      <c r="A3760" s="20" t="s">
        <v>63</v>
      </c>
      <c r="B3760" s="15" t="s">
        <v>70</v>
      </c>
      <c r="C3760" s="20" t="n">
        <v>6154</v>
      </c>
      <c r="D3760" s="41" t="s">
        <v>1777</v>
      </c>
      <c r="E3760" s="14" t="s">
        <v>17</v>
      </c>
      <c r="F3760" s="14" t="n">
        <v>1</v>
      </c>
      <c r="G3760" s="44" t="n">
        <v>109</v>
      </c>
      <c r="H3760" s="44" t="n">
        <v>109</v>
      </c>
      <c r="I3760" s="14" t="s">
        <v>1772</v>
      </c>
    </row>
    <row r="3761" customFormat="false" ht="31.8" hidden="false" customHeight="true" outlineLevel="0" collapsed="false">
      <c r="A3761" s="20" t="s">
        <v>121</v>
      </c>
      <c r="B3761" s="15" t="s">
        <v>31</v>
      </c>
      <c r="C3761" s="20" t="n">
        <v>6155</v>
      </c>
      <c r="D3761" s="41" t="s">
        <v>1778</v>
      </c>
      <c r="E3761" s="14" t="s">
        <v>17</v>
      </c>
      <c r="F3761" s="14" t="n">
        <v>1</v>
      </c>
      <c r="G3761" s="44" t="n">
        <v>52.9</v>
      </c>
      <c r="H3761" s="44" t="n">
        <v>52.9</v>
      </c>
      <c r="I3761" s="14" t="s">
        <v>1772</v>
      </c>
    </row>
    <row r="3762" customFormat="false" ht="31.8" hidden="false" customHeight="true" outlineLevel="0" collapsed="false">
      <c r="A3762" s="20" t="s">
        <v>186</v>
      </c>
      <c r="B3762" s="15" t="s">
        <v>52</v>
      </c>
      <c r="C3762" s="20" t="n">
        <v>6157</v>
      </c>
      <c r="D3762" s="41" t="s">
        <v>1779</v>
      </c>
      <c r="E3762" s="14" t="s">
        <v>17</v>
      </c>
      <c r="F3762" s="14" t="n">
        <v>1</v>
      </c>
      <c r="G3762" s="42" t="n">
        <v>1269</v>
      </c>
      <c r="H3762" s="42" t="n">
        <v>1269</v>
      </c>
      <c r="I3762" s="14" t="s">
        <v>1780</v>
      </c>
    </row>
    <row r="3763" customFormat="false" ht="31.8" hidden="false" customHeight="true" outlineLevel="0" collapsed="false">
      <c r="A3763" s="32" t="s">
        <v>67</v>
      </c>
      <c r="B3763" s="15" t="s">
        <v>52</v>
      </c>
      <c r="C3763" s="20" t="n">
        <v>6158</v>
      </c>
      <c r="D3763" s="41" t="s">
        <v>1781</v>
      </c>
      <c r="E3763" s="14" t="s">
        <v>17</v>
      </c>
      <c r="F3763" s="14" t="n">
        <v>1</v>
      </c>
      <c r="G3763" s="42" t="n">
        <v>1269</v>
      </c>
      <c r="H3763" s="42" t="n">
        <v>1269</v>
      </c>
      <c r="I3763" s="14" t="s">
        <v>1780</v>
      </c>
    </row>
    <row r="3764" customFormat="false" ht="31.8" hidden="false" customHeight="true" outlineLevel="0" collapsed="false">
      <c r="A3764" s="32" t="s">
        <v>67</v>
      </c>
      <c r="B3764" s="15" t="s">
        <v>52</v>
      </c>
      <c r="C3764" s="20" t="n">
        <v>6159</v>
      </c>
      <c r="D3764" s="41" t="s">
        <v>1782</v>
      </c>
      <c r="E3764" s="14" t="s">
        <v>17</v>
      </c>
      <c r="F3764" s="14" t="n">
        <v>1</v>
      </c>
      <c r="G3764" s="42" t="n">
        <v>1269</v>
      </c>
      <c r="H3764" s="42" t="n">
        <v>1269</v>
      </c>
      <c r="I3764" s="14" t="s">
        <v>1780</v>
      </c>
    </row>
    <row r="3765" customFormat="false" ht="31.8" hidden="false" customHeight="true" outlineLevel="0" collapsed="false">
      <c r="A3765" s="32" t="s">
        <v>67</v>
      </c>
      <c r="B3765" s="15" t="s">
        <v>52</v>
      </c>
      <c r="C3765" s="20" t="n">
        <v>6160</v>
      </c>
      <c r="D3765" s="41" t="s">
        <v>1783</v>
      </c>
      <c r="E3765" s="14" t="s">
        <v>17</v>
      </c>
      <c r="F3765" s="14" t="n">
        <v>1</v>
      </c>
      <c r="G3765" s="42" t="n">
        <v>1269</v>
      </c>
      <c r="H3765" s="42" t="n">
        <v>1269</v>
      </c>
      <c r="I3765" s="14" t="s">
        <v>1780</v>
      </c>
    </row>
    <row r="3766" customFormat="false" ht="31.8" hidden="false" customHeight="true" outlineLevel="0" collapsed="false">
      <c r="A3766" s="20" t="s">
        <v>74</v>
      </c>
      <c r="B3766" s="15" t="s">
        <v>52</v>
      </c>
      <c r="C3766" s="20" t="n">
        <v>6167</v>
      </c>
      <c r="D3766" s="41" t="s">
        <v>1783</v>
      </c>
      <c r="E3766" s="14" t="s">
        <v>17</v>
      </c>
      <c r="F3766" s="14" t="n">
        <v>1</v>
      </c>
      <c r="G3766" s="42" t="n">
        <v>1269</v>
      </c>
      <c r="H3766" s="42" t="n">
        <v>1269</v>
      </c>
      <c r="I3766" s="14" t="s">
        <v>1780</v>
      </c>
    </row>
    <row r="3767" customFormat="false" ht="31.8" hidden="false" customHeight="true" outlineLevel="0" collapsed="false">
      <c r="A3767" s="20" t="s">
        <v>832</v>
      </c>
      <c r="B3767" s="15" t="s">
        <v>52</v>
      </c>
      <c r="C3767" s="20" t="n">
        <v>6168</v>
      </c>
      <c r="D3767" s="41" t="s">
        <v>1784</v>
      </c>
      <c r="E3767" s="14" t="s">
        <v>17</v>
      </c>
      <c r="F3767" s="14" t="n">
        <v>1</v>
      </c>
      <c r="G3767" s="42" t="n">
        <v>590</v>
      </c>
      <c r="H3767" s="42" t="n">
        <v>590</v>
      </c>
      <c r="I3767" s="14" t="s">
        <v>1785</v>
      </c>
    </row>
    <row r="3768" customFormat="false" ht="31.8" hidden="false" customHeight="true" outlineLevel="0" collapsed="false">
      <c r="A3768" s="20" t="s">
        <v>832</v>
      </c>
      <c r="B3768" s="15" t="s">
        <v>52</v>
      </c>
      <c r="C3768" s="20" t="n">
        <v>6169</v>
      </c>
      <c r="D3768" s="41" t="s">
        <v>1784</v>
      </c>
      <c r="E3768" s="14" t="s">
        <v>17</v>
      </c>
      <c r="F3768" s="14" t="n">
        <v>1</v>
      </c>
      <c r="G3768" s="42" t="n">
        <v>590</v>
      </c>
      <c r="H3768" s="42" t="n">
        <v>590</v>
      </c>
      <c r="I3768" s="14" t="s">
        <v>1785</v>
      </c>
    </row>
    <row r="3769" customFormat="false" ht="31.8" hidden="false" customHeight="true" outlineLevel="0" collapsed="false">
      <c r="A3769" s="20" t="s">
        <v>832</v>
      </c>
      <c r="B3769" s="15" t="s">
        <v>52</v>
      </c>
      <c r="C3769" s="20" t="n">
        <v>6170</v>
      </c>
      <c r="D3769" s="41" t="s">
        <v>1786</v>
      </c>
      <c r="E3769" s="14" t="s">
        <v>17</v>
      </c>
      <c r="F3769" s="14" t="n">
        <v>1</v>
      </c>
      <c r="G3769" s="42" t="n">
        <v>218</v>
      </c>
      <c r="H3769" s="42" t="n">
        <v>218</v>
      </c>
      <c r="I3769" s="14" t="s">
        <v>1785</v>
      </c>
    </row>
    <row r="3770" customFormat="false" ht="31.8" hidden="false" customHeight="true" outlineLevel="0" collapsed="false">
      <c r="A3770" s="20" t="s">
        <v>832</v>
      </c>
      <c r="B3770" s="15" t="s">
        <v>49</v>
      </c>
      <c r="C3770" s="20" t="n">
        <v>6171</v>
      </c>
      <c r="D3770" s="41" t="s">
        <v>1787</v>
      </c>
      <c r="E3770" s="14" t="s">
        <v>17</v>
      </c>
      <c r="F3770" s="14" t="n">
        <v>1</v>
      </c>
      <c r="G3770" s="44" t="n">
        <v>199</v>
      </c>
      <c r="H3770" s="44" t="n">
        <v>199</v>
      </c>
      <c r="I3770" s="14" t="s">
        <v>1785</v>
      </c>
    </row>
    <row r="3771" customFormat="false" ht="31.8" hidden="false" customHeight="true" outlineLevel="0" collapsed="false">
      <c r="A3771" s="20" t="s">
        <v>832</v>
      </c>
      <c r="B3771" s="15" t="s">
        <v>70</v>
      </c>
      <c r="C3771" s="20" t="n">
        <v>6172</v>
      </c>
      <c r="D3771" s="41" t="s">
        <v>1788</v>
      </c>
      <c r="E3771" s="14" t="s">
        <v>17</v>
      </c>
      <c r="F3771" s="14" t="n">
        <v>1</v>
      </c>
      <c r="G3771" s="44" t="n">
        <v>460</v>
      </c>
      <c r="H3771" s="44" t="n">
        <v>460</v>
      </c>
      <c r="I3771" s="14" t="s">
        <v>1785</v>
      </c>
    </row>
    <row r="3772" customFormat="false" ht="31.8" hidden="false" customHeight="true" outlineLevel="0" collapsed="false">
      <c r="A3772" s="20" t="s">
        <v>832</v>
      </c>
      <c r="B3772" s="15" t="s">
        <v>52</v>
      </c>
      <c r="C3772" s="20" t="n">
        <v>6173</v>
      </c>
      <c r="D3772" s="41" t="s">
        <v>1789</v>
      </c>
      <c r="E3772" s="14" t="s">
        <v>17</v>
      </c>
      <c r="F3772" s="14" t="n">
        <v>1</v>
      </c>
      <c r="G3772" s="42" t="n">
        <v>140</v>
      </c>
      <c r="H3772" s="42" t="n">
        <v>140</v>
      </c>
      <c r="I3772" s="14" t="s">
        <v>1785</v>
      </c>
    </row>
    <row r="3773" customFormat="false" ht="31.8" hidden="false" customHeight="true" outlineLevel="0" collapsed="false">
      <c r="A3773" s="20" t="s">
        <v>832</v>
      </c>
      <c r="B3773" s="15" t="s">
        <v>52</v>
      </c>
      <c r="C3773" s="20" t="n">
        <v>6174</v>
      </c>
      <c r="D3773" s="41" t="s">
        <v>1789</v>
      </c>
      <c r="E3773" s="14" t="s">
        <v>17</v>
      </c>
      <c r="F3773" s="14" t="n">
        <v>1</v>
      </c>
      <c r="G3773" s="42" t="n">
        <v>140</v>
      </c>
      <c r="H3773" s="42" t="n">
        <v>140</v>
      </c>
      <c r="I3773" s="14" t="s">
        <v>1785</v>
      </c>
    </row>
    <row r="3774" customFormat="false" ht="31.8" hidden="false" customHeight="true" outlineLevel="0" collapsed="false">
      <c r="A3774" s="20" t="s">
        <v>832</v>
      </c>
      <c r="B3774" s="15" t="s">
        <v>52</v>
      </c>
      <c r="C3774" s="20" t="n">
        <v>6175</v>
      </c>
      <c r="D3774" s="41" t="s">
        <v>1789</v>
      </c>
      <c r="E3774" s="14" t="s">
        <v>17</v>
      </c>
      <c r="F3774" s="14" t="n">
        <v>1</v>
      </c>
      <c r="G3774" s="42" t="n">
        <v>140</v>
      </c>
      <c r="H3774" s="42" t="n">
        <v>140</v>
      </c>
      <c r="I3774" s="14" t="s">
        <v>1785</v>
      </c>
    </row>
    <row r="3775" customFormat="false" ht="31.8" hidden="false" customHeight="true" outlineLevel="0" collapsed="false">
      <c r="A3775" s="20" t="s">
        <v>832</v>
      </c>
      <c r="B3775" s="15" t="s">
        <v>52</v>
      </c>
      <c r="C3775" s="20" t="n">
        <v>6176</v>
      </c>
      <c r="D3775" s="41" t="s">
        <v>1789</v>
      </c>
      <c r="E3775" s="14" t="s">
        <v>17</v>
      </c>
      <c r="F3775" s="14" t="n">
        <v>1</v>
      </c>
      <c r="G3775" s="42" t="n">
        <v>140</v>
      </c>
      <c r="H3775" s="42" t="n">
        <v>140</v>
      </c>
      <c r="I3775" s="14" t="s">
        <v>1785</v>
      </c>
    </row>
    <row r="3776" customFormat="false" ht="31.8" hidden="false" customHeight="true" outlineLevel="0" collapsed="false">
      <c r="A3776" s="20" t="s">
        <v>136</v>
      </c>
      <c r="B3776" s="15" t="s">
        <v>70</v>
      </c>
      <c r="C3776" s="20" t="n">
        <v>6177</v>
      </c>
      <c r="D3776" s="41" t="s">
        <v>1790</v>
      </c>
      <c r="E3776" s="14" t="s">
        <v>17</v>
      </c>
      <c r="F3776" s="14" t="n">
        <v>1</v>
      </c>
      <c r="G3776" s="44" t="n">
        <v>289</v>
      </c>
      <c r="H3776" s="44" t="n">
        <v>289</v>
      </c>
      <c r="I3776" s="14" t="s">
        <v>1791</v>
      </c>
    </row>
    <row r="3777" customFormat="false" ht="31.8" hidden="false" customHeight="true" outlineLevel="0" collapsed="false">
      <c r="A3777" s="20" t="s">
        <v>136</v>
      </c>
      <c r="B3777" s="15" t="s">
        <v>168</v>
      </c>
      <c r="C3777" s="20" t="n">
        <v>6178</v>
      </c>
      <c r="D3777" s="41" t="s">
        <v>1792</v>
      </c>
      <c r="E3777" s="14" t="s">
        <v>17</v>
      </c>
      <c r="F3777" s="14" t="n">
        <v>1</v>
      </c>
      <c r="G3777" s="44" t="n">
        <v>39</v>
      </c>
      <c r="H3777" s="44" t="n">
        <v>39</v>
      </c>
      <c r="I3777" s="14" t="s">
        <v>1791</v>
      </c>
    </row>
    <row r="3778" customFormat="false" ht="31.8" hidden="false" customHeight="true" outlineLevel="0" collapsed="false">
      <c r="A3778" s="20" t="s">
        <v>60</v>
      </c>
      <c r="B3778" s="15" t="s">
        <v>31</v>
      </c>
      <c r="C3778" s="20" t="n">
        <v>6180</v>
      </c>
      <c r="D3778" s="41" t="s">
        <v>1793</v>
      </c>
      <c r="E3778" s="14" t="s">
        <v>17</v>
      </c>
      <c r="F3778" s="14" t="n">
        <v>1</v>
      </c>
      <c r="G3778" s="44" t="n">
        <v>149.9</v>
      </c>
      <c r="H3778" s="44" t="n">
        <v>149.9</v>
      </c>
      <c r="I3778" s="14" t="s">
        <v>1722</v>
      </c>
    </row>
    <row r="3779" customFormat="false" ht="31.8" hidden="false" customHeight="true" outlineLevel="0" collapsed="false">
      <c r="A3779" s="20" t="s">
        <v>60</v>
      </c>
      <c r="B3779" s="15" t="s">
        <v>52</v>
      </c>
      <c r="C3779" s="20" t="n">
        <v>8139</v>
      </c>
      <c r="D3779" s="41" t="s">
        <v>1794</v>
      </c>
      <c r="E3779" s="14" t="s">
        <v>17</v>
      </c>
      <c r="F3779" s="14" t="n">
        <v>1</v>
      </c>
      <c r="G3779" s="44" t="n">
        <v>2460</v>
      </c>
      <c r="H3779" s="44" t="n">
        <f aca="false">G3779*F3779</f>
        <v>2460</v>
      </c>
      <c r="I3779" s="14" t="s">
        <v>1795</v>
      </c>
    </row>
    <row r="3780" customFormat="false" ht="31.8" hidden="false" customHeight="true" outlineLevel="0" collapsed="false">
      <c r="A3780" s="20" t="s">
        <v>60</v>
      </c>
      <c r="B3780" s="15" t="s">
        <v>52</v>
      </c>
      <c r="C3780" s="20" t="n">
        <v>8140</v>
      </c>
      <c r="D3780" s="41" t="s">
        <v>1796</v>
      </c>
      <c r="E3780" s="14" t="s">
        <v>17</v>
      </c>
      <c r="F3780" s="14" t="n">
        <v>1</v>
      </c>
      <c r="G3780" s="44" t="n">
        <v>2460</v>
      </c>
      <c r="H3780" s="44" t="n">
        <f aca="false">G3780*F3780</f>
        <v>2460</v>
      </c>
      <c r="I3780" s="14" t="s">
        <v>1795</v>
      </c>
    </row>
    <row r="3781" customFormat="false" ht="31.8" hidden="false" customHeight="true" outlineLevel="0" collapsed="false">
      <c r="A3781" s="20" t="s">
        <v>121</v>
      </c>
      <c r="B3781" s="15" t="s">
        <v>52</v>
      </c>
      <c r="C3781" s="20" t="n">
        <v>6181</v>
      </c>
      <c r="D3781" s="41" t="s">
        <v>1797</v>
      </c>
      <c r="E3781" s="14" t="s">
        <v>17</v>
      </c>
      <c r="F3781" s="14" t="n">
        <v>1</v>
      </c>
      <c r="G3781" s="42" t="n">
        <v>38</v>
      </c>
      <c r="H3781" s="42" t="n">
        <v>38</v>
      </c>
      <c r="I3781" s="14" t="s">
        <v>1722</v>
      </c>
    </row>
    <row r="3782" customFormat="false" ht="31.8" hidden="false" customHeight="true" outlineLevel="0" collapsed="false">
      <c r="A3782" s="20" t="s">
        <v>121</v>
      </c>
      <c r="B3782" s="15" t="s">
        <v>52</v>
      </c>
      <c r="C3782" s="20" t="n">
        <v>6182</v>
      </c>
      <c r="D3782" s="41" t="s">
        <v>1798</v>
      </c>
      <c r="E3782" s="14" t="s">
        <v>17</v>
      </c>
      <c r="F3782" s="14" t="n">
        <v>1</v>
      </c>
      <c r="G3782" s="42" t="n">
        <v>249</v>
      </c>
      <c r="H3782" s="42" t="n">
        <v>249</v>
      </c>
      <c r="I3782" s="14" t="s">
        <v>1722</v>
      </c>
    </row>
    <row r="3783" customFormat="false" ht="31.8" hidden="false" customHeight="true" outlineLevel="0" collapsed="false">
      <c r="A3783" s="20" t="s">
        <v>121</v>
      </c>
      <c r="B3783" s="15" t="s">
        <v>70</v>
      </c>
      <c r="C3783" s="20" t="n">
        <v>6183</v>
      </c>
      <c r="D3783" s="41" t="s">
        <v>1799</v>
      </c>
      <c r="E3783" s="14" t="s">
        <v>17</v>
      </c>
      <c r="F3783" s="14" t="n">
        <v>1</v>
      </c>
      <c r="G3783" s="44" t="n">
        <v>469</v>
      </c>
      <c r="H3783" s="44" t="n">
        <v>469</v>
      </c>
      <c r="I3783" s="14" t="s">
        <v>1722</v>
      </c>
    </row>
    <row r="3784" customFormat="false" ht="31.8" hidden="false" customHeight="true" outlineLevel="0" collapsed="false">
      <c r="A3784" s="20" t="s">
        <v>195</v>
      </c>
      <c r="B3784" s="15" t="s">
        <v>70</v>
      </c>
      <c r="C3784" s="20" t="n">
        <v>6184</v>
      </c>
      <c r="D3784" s="41" t="s">
        <v>1800</v>
      </c>
      <c r="E3784" s="14" t="s">
        <v>17</v>
      </c>
      <c r="F3784" s="14" t="n">
        <v>1</v>
      </c>
      <c r="G3784" s="44" t="n">
        <v>259</v>
      </c>
      <c r="H3784" s="44" t="n">
        <v>259</v>
      </c>
      <c r="I3784" s="14" t="s">
        <v>1722</v>
      </c>
    </row>
    <row r="3785" customFormat="false" ht="31.8" hidden="false" customHeight="true" outlineLevel="0" collapsed="false">
      <c r="A3785" s="20" t="s">
        <v>121</v>
      </c>
      <c r="B3785" s="15" t="s">
        <v>70</v>
      </c>
      <c r="C3785" s="20" t="n">
        <v>6185</v>
      </c>
      <c r="D3785" s="41" t="s">
        <v>1801</v>
      </c>
      <c r="E3785" s="14" t="s">
        <v>17</v>
      </c>
      <c r="F3785" s="14" t="n">
        <v>1</v>
      </c>
      <c r="G3785" s="44" t="n">
        <v>377</v>
      </c>
      <c r="H3785" s="44" t="n">
        <v>377</v>
      </c>
      <c r="I3785" s="14" t="s">
        <v>1722</v>
      </c>
    </row>
    <row r="3786" customFormat="false" ht="31.8" hidden="false" customHeight="true" outlineLevel="0" collapsed="false">
      <c r="A3786" s="20" t="s">
        <v>121</v>
      </c>
      <c r="B3786" s="15" t="s">
        <v>70</v>
      </c>
      <c r="C3786" s="20" t="n">
        <v>6186</v>
      </c>
      <c r="D3786" s="41" t="s">
        <v>1802</v>
      </c>
      <c r="E3786" s="14" t="s">
        <v>17</v>
      </c>
      <c r="F3786" s="14" t="n">
        <v>1</v>
      </c>
      <c r="G3786" s="44" t="n">
        <v>49</v>
      </c>
      <c r="H3786" s="44" t="n">
        <v>49</v>
      </c>
      <c r="I3786" s="14" t="s">
        <v>1722</v>
      </c>
    </row>
    <row r="3787" customFormat="false" ht="31.8" hidden="false" customHeight="true" outlineLevel="0" collapsed="false">
      <c r="A3787" s="20" t="s">
        <v>121</v>
      </c>
      <c r="B3787" s="15" t="s">
        <v>70</v>
      </c>
      <c r="C3787" s="20" t="n">
        <v>6187</v>
      </c>
      <c r="D3787" s="41" t="s">
        <v>1802</v>
      </c>
      <c r="E3787" s="14" t="s">
        <v>17</v>
      </c>
      <c r="F3787" s="14" t="n">
        <v>1</v>
      </c>
      <c r="G3787" s="44" t="n">
        <v>49</v>
      </c>
      <c r="H3787" s="44" t="n">
        <v>49</v>
      </c>
      <c r="I3787" s="14" t="s">
        <v>1722</v>
      </c>
    </row>
    <row r="3788" customFormat="false" ht="31.8" hidden="false" customHeight="true" outlineLevel="0" collapsed="false">
      <c r="A3788" s="20" t="s">
        <v>322</v>
      </c>
      <c r="B3788" s="15" t="s">
        <v>15</v>
      </c>
      <c r="C3788" s="20" t="n">
        <v>6188</v>
      </c>
      <c r="D3788" s="41" t="s">
        <v>1670</v>
      </c>
      <c r="E3788" s="18" t="s">
        <v>17</v>
      </c>
      <c r="F3788" s="18" t="n">
        <v>1</v>
      </c>
      <c r="G3788" s="44" t="n">
        <v>83.39</v>
      </c>
      <c r="H3788" s="19" t="n">
        <f aca="false">+F3788*G3788</f>
        <v>83.39</v>
      </c>
      <c r="I3788" s="14" t="s">
        <v>1643</v>
      </c>
    </row>
    <row r="3789" customFormat="false" ht="31.8" hidden="false" customHeight="true" outlineLevel="0" collapsed="false">
      <c r="A3789" s="20" t="s">
        <v>322</v>
      </c>
      <c r="B3789" s="15" t="s">
        <v>15</v>
      </c>
      <c r="C3789" s="20" t="n">
        <v>6189</v>
      </c>
      <c r="D3789" s="41" t="s">
        <v>1670</v>
      </c>
      <c r="E3789" s="18" t="s">
        <v>17</v>
      </c>
      <c r="F3789" s="18" t="n">
        <v>1</v>
      </c>
      <c r="G3789" s="44" t="n">
        <v>83.38</v>
      </c>
      <c r="H3789" s="19" t="n">
        <f aca="false">+F3789*G3789</f>
        <v>83.38</v>
      </c>
      <c r="I3789" s="14" t="s">
        <v>1643</v>
      </c>
    </row>
    <row r="3790" customFormat="false" ht="31.8" hidden="false" customHeight="true" outlineLevel="0" collapsed="false">
      <c r="A3790" s="32" t="s">
        <v>67</v>
      </c>
      <c r="B3790" s="15" t="s">
        <v>70</v>
      </c>
      <c r="C3790" s="20" t="n">
        <v>6190</v>
      </c>
      <c r="D3790" s="41" t="s">
        <v>1730</v>
      </c>
      <c r="E3790" s="14" t="s">
        <v>17</v>
      </c>
      <c r="F3790" s="14" t="n">
        <v>1</v>
      </c>
      <c r="G3790" s="44" t="n">
        <v>121</v>
      </c>
      <c r="H3790" s="44" t="n">
        <v>121</v>
      </c>
      <c r="I3790" s="14" t="s">
        <v>1633</v>
      </c>
    </row>
    <row r="3791" customFormat="false" ht="31.8" hidden="false" customHeight="true" outlineLevel="0" collapsed="false">
      <c r="A3791" s="32" t="s">
        <v>67</v>
      </c>
      <c r="B3791" s="15" t="s">
        <v>70</v>
      </c>
      <c r="C3791" s="20" t="n">
        <v>6191</v>
      </c>
      <c r="D3791" s="41" t="s">
        <v>1730</v>
      </c>
      <c r="E3791" s="14" t="s">
        <v>17</v>
      </c>
      <c r="F3791" s="14" t="n">
        <v>1</v>
      </c>
      <c r="G3791" s="44" t="n">
        <v>121</v>
      </c>
      <c r="H3791" s="44" t="n">
        <v>121</v>
      </c>
      <c r="I3791" s="14" t="s">
        <v>1633</v>
      </c>
    </row>
    <row r="3792" customFormat="false" ht="31.8" hidden="false" customHeight="true" outlineLevel="0" collapsed="false">
      <c r="A3792" s="20" t="s">
        <v>128</v>
      </c>
      <c r="B3792" s="15" t="s">
        <v>31</v>
      </c>
      <c r="C3792" s="20" t="n">
        <v>6192</v>
      </c>
      <c r="D3792" s="41" t="s">
        <v>1803</v>
      </c>
      <c r="E3792" s="14" t="s">
        <v>17</v>
      </c>
      <c r="F3792" s="14" t="n">
        <v>1</v>
      </c>
      <c r="G3792" s="44" t="n">
        <v>1601</v>
      </c>
      <c r="H3792" s="44" t="n">
        <v>1601</v>
      </c>
      <c r="I3792" s="14" t="s">
        <v>1743</v>
      </c>
    </row>
    <row r="3793" customFormat="false" ht="31.8" hidden="false" customHeight="true" outlineLevel="0" collapsed="false">
      <c r="A3793" s="20" t="s">
        <v>30</v>
      </c>
      <c r="B3793" s="15" t="s">
        <v>31</v>
      </c>
      <c r="C3793" s="20" t="n">
        <v>6193</v>
      </c>
      <c r="D3793" s="41" t="s">
        <v>1803</v>
      </c>
      <c r="E3793" s="14" t="s">
        <v>17</v>
      </c>
      <c r="F3793" s="14" t="n">
        <v>1</v>
      </c>
      <c r="G3793" s="44" t="n">
        <v>1601</v>
      </c>
      <c r="H3793" s="44" t="n">
        <v>1601</v>
      </c>
      <c r="I3793" s="14" t="s">
        <v>1743</v>
      </c>
    </row>
    <row r="3794" customFormat="false" ht="31.8" hidden="false" customHeight="true" outlineLevel="0" collapsed="false">
      <c r="A3794" s="20" t="s">
        <v>1804</v>
      </c>
      <c r="B3794" s="15" t="s">
        <v>31</v>
      </c>
      <c r="C3794" s="20" t="n">
        <v>6194</v>
      </c>
      <c r="D3794" s="41" t="s">
        <v>1803</v>
      </c>
      <c r="E3794" s="14" t="s">
        <v>17</v>
      </c>
      <c r="F3794" s="14" t="n">
        <v>1</v>
      </c>
      <c r="G3794" s="44" t="n">
        <v>1601</v>
      </c>
      <c r="H3794" s="44" t="n">
        <v>1601</v>
      </c>
      <c r="I3794" s="14" t="s">
        <v>1743</v>
      </c>
    </row>
    <row r="3795" customFormat="false" ht="31.8" hidden="false" customHeight="true" outlineLevel="0" collapsed="false">
      <c r="A3795" s="20" t="s">
        <v>30</v>
      </c>
      <c r="B3795" s="15" t="s">
        <v>31</v>
      </c>
      <c r="C3795" s="20" t="n">
        <v>6195</v>
      </c>
      <c r="D3795" s="41" t="s">
        <v>1803</v>
      </c>
      <c r="E3795" s="14" t="s">
        <v>17</v>
      </c>
      <c r="F3795" s="14" t="n">
        <v>1</v>
      </c>
      <c r="G3795" s="44" t="n">
        <v>1601</v>
      </c>
      <c r="H3795" s="44" t="n">
        <v>1601</v>
      </c>
      <c r="I3795" s="14" t="s">
        <v>1743</v>
      </c>
    </row>
    <row r="3796" customFormat="false" ht="31.8" hidden="false" customHeight="true" outlineLevel="0" collapsed="false">
      <c r="A3796" s="20" t="s">
        <v>112</v>
      </c>
      <c r="B3796" s="15" t="s">
        <v>31</v>
      </c>
      <c r="C3796" s="20" t="n">
        <v>6196</v>
      </c>
      <c r="D3796" s="41" t="s">
        <v>1803</v>
      </c>
      <c r="E3796" s="14" t="s">
        <v>17</v>
      </c>
      <c r="F3796" s="14" t="n">
        <v>1</v>
      </c>
      <c r="G3796" s="44" t="n">
        <v>1601</v>
      </c>
      <c r="H3796" s="44" t="n">
        <v>1601</v>
      </c>
      <c r="I3796" s="14" t="s">
        <v>1743</v>
      </c>
    </row>
    <row r="3797" customFormat="false" ht="31.8" hidden="false" customHeight="true" outlineLevel="0" collapsed="false">
      <c r="A3797" s="20" t="s">
        <v>112</v>
      </c>
      <c r="B3797" s="15" t="s">
        <v>31</v>
      </c>
      <c r="C3797" s="20" t="n">
        <v>6197</v>
      </c>
      <c r="D3797" s="41" t="s">
        <v>1803</v>
      </c>
      <c r="E3797" s="14" t="s">
        <v>17</v>
      </c>
      <c r="F3797" s="14" t="n">
        <v>1</v>
      </c>
      <c r="G3797" s="44" t="n">
        <v>1601</v>
      </c>
      <c r="H3797" s="44" t="n">
        <v>1601</v>
      </c>
      <c r="I3797" s="14" t="s">
        <v>1743</v>
      </c>
    </row>
    <row r="3798" customFormat="false" ht="31.8" hidden="false" customHeight="true" outlineLevel="0" collapsed="false">
      <c r="A3798" s="20" t="s">
        <v>112</v>
      </c>
      <c r="B3798" s="15" t="s">
        <v>31</v>
      </c>
      <c r="C3798" s="20" t="n">
        <v>6198</v>
      </c>
      <c r="D3798" s="41" t="s">
        <v>1803</v>
      </c>
      <c r="E3798" s="14" t="s">
        <v>17</v>
      </c>
      <c r="F3798" s="14" t="n">
        <v>1</v>
      </c>
      <c r="G3798" s="44" t="n">
        <v>1601</v>
      </c>
      <c r="H3798" s="44" t="n">
        <v>1601</v>
      </c>
      <c r="I3798" s="14" t="s">
        <v>1743</v>
      </c>
    </row>
    <row r="3799" customFormat="false" ht="31.8" hidden="false" customHeight="true" outlineLevel="0" collapsed="false">
      <c r="A3799" s="20" t="s">
        <v>98</v>
      </c>
      <c r="B3799" s="15" t="s">
        <v>31</v>
      </c>
      <c r="C3799" s="20" t="n">
        <v>6199</v>
      </c>
      <c r="D3799" s="41" t="s">
        <v>1803</v>
      </c>
      <c r="E3799" s="14" t="s">
        <v>17</v>
      </c>
      <c r="F3799" s="14" t="n">
        <v>1</v>
      </c>
      <c r="G3799" s="44" t="n">
        <v>1601</v>
      </c>
      <c r="H3799" s="44" t="n">
        <v>1601</v>
      </c>
      <c r="I3799" s="14" t="s">
        <v>1743</v>
      </c>
    </row>
    <row r="3800" customFormat="false" ht="31.8" hidden="false" customHeight="true" outlineLevel="0" collapsed="false">
      <c r="A3800" s="20" t="s">
        <v>55</v>
      </c>
      <c r="B3800" s="15" t="s">
        <v>31</v>
      </c>
      <c r="C3800" s="20" t="n">
        <v>6200</v>
      </c>
      <c r="D3800" s="41" t="s">
        <v>1803</v>
      </c>
      <c r="E3800" s="14" t="s">
        <v>17</v>
      </c>
      <c r="F3800" s="14" t="n">
        <v>1</v>
      </c>
      <c r="G3800" s="44" t="n">
        <v>1601</v>
      </c>
      <c r="H3800" s="44" t="n">
        <v>1601</v>
      </c>
      <c r="I3800" s="14" t="s">
        <v>1743</v>
      </c>
    </row>
    <row r="3801" customFormat="false" ht="31.8" hidden="false" customHeight="true" outlineLevel="0" collapsed="false">
      <c r="A3801" s="20" t="s">
        <v>30</v>
      </c>
      <c r="B3801" s="15" t="s">
        <v>1805</v>
      </c>
      <c r="C3801" s="20" t="n">
        <v>6205</v>
      </c>
      <c r="D3801" s="17" t="s">
        <v>1806</v>
      </c>
      <c r="E3801" s="14" t="s">
        <v>17</v>
      </c>
      <c r="F3801" s="14" t="n">
        <v>1</v>
      </c>
      <c r="G3801" s="44" t="n">
        <v>179300</v>
      </c>
      <c r="H3801" s="44" t="n">
        <v>179300</v>
      </c>
      <c r="I3801" s="14" t="s">
        <v>1807</v>
      </c>
    </row>
    <row r="3802" customFormat="false" ht="31.8" hidden="false" customHeight="true" outlineLevel="0" collapsed="false">
      <c r="A3802" s="20" t="s">
        <v>30</v>
      </c>
      <c r="B3802" s="15" t="s">
        <v>1805</v>
      </c>
      <c r="C3802" s="20" t="n">
        <v>6206</v>
      </c>
      <c r="D3802" s="17" t="s">
        <v>1808</v>
      </c>
      <c r="E3802" s="14" t="s">
        <v>17</v>
      </c>
      <c r="F3802" s="14" t="n">
        <v>1</v>
      </c>
      <c r="G3802" s="44" t="n">
        <v>179300</v>
      </c>
      <c r="H3802" s="44" t="n">
        <v>179300</v>
      </c>
      <c r="I3802" s="14" t="s">
        <v>1807</v>
      </c>
    </row>
    <row r="3803" customFormat="false" ht="31.8" hidden="false" customHeight="true" outlineLevel="0" collapsed="false">
      <c r="A3803" s="20" t="s">
        <v>30</v>
      </c>
      <c r="B3803" s="15" t="s">
        <v>1805</v>
      </c>
      <c r="C3803" s="20" t="n">
        <v>6207</v>
      </c>
      <c r="D3803" s="17" t="s">
        <v>1809</v>
      </c>
      <c r="E3803" s="14" t="s">
        <v>17</v>
      </c>
      <c r="F3803" s="14" t="n">
        <v>1</v>
      </c>
      <c r="G3803" s="44" t="n">
        <v>179300</v>
      </c>
      <c r="H3803" s="44" t="n">
        <v>179300</v>
      </c>
      <c r="I3803" s="14" t="s">
        <v>1807</v>
      </c>
    </row>
    <row r="3804" customFormat="false" ht="31.8" hidden="false" customHeight="true" outlineLevel="0" collapsed="false">
      <c r="A3804" s="20" t="s">
        <v>74</v>
      </c>
      <c r="B3804" s="15" t="s">
        <v>70</v>
      </c>
      <c r="C3804" s="20" t="n">
        <v>6208</v>
      </c>
      <c r="D3804" s="17" t="s">
        <v>1810</v>
      </c>
      <c r="E3804" s="14" t="s">
        <v>17</v>
      </c>
      <c r="F3804" s="14" t="n">
        <v>1</v>
      </c>
      <c r="G3804" s="44" t="n">
        <v>219</v>
      </c>
      <c r="H3804" s="44" t="n">
        <v>219</v>
      </c>
      <c r="I3804" s="14" t="s">
        <v>1811</v>
      </c>
    </row>
    <row r="3805" customFormat="false" ht="31.8" hidden="false" customHeight="true" outlineLevel="0" collapsed="false">
      <c r="A3805" s="20" t="s">
        <v>74</v>
      </c>
      <c r="B3805" s="15" t="s">
        <v>70</v>
      </c>
      <c r="C3805" s="20" t="n">
        <v>6209</v>
      </c>
      <c r="D3805" s="17" t="s">
        <v>1812</v>
      </c>
      <c r="E3805" s="14" t="s">
        <v>17</v>
      </c>
      <c r="F3805" s="14" t="n">
        <v>1</v>
      </c>
      <c r="G3805" s="44" t="n">
        <v>69</v>
      </c>
      <c r="H3805" s="44" t="n">
        <v>69</v>
      </c>
      <c r="I3805" s="14" t="s">
        <v>1811</v>
      </c>
    </row>
    <row r="3806" customFormat="false" ht="31.8" hidden="false" customHeight="true" outlineLevel="0" collapsed="false">
      <c r="A3806" s="20" t="s">
        <v>74</v>
      </c>
      <c r="B3806" s="15" t="s">
        <v>31</v>
      </c>
      <c r="C3806" s="20" t="n">
        <v>6210</v>
      </c>
      <c r="D3806" s="17" t="s">
        <v>1813</v>
      </c>
      <c r="E3806" s="14" t="s">
        <v>17</v>
      </c>
      <c r="F3806" s="14" t="n">
        <v>1</v>
      </c>
      <c r="G3806" s="44" t="n">
        <v>119.9</v>
      </c>
      <c r="H3806" s="44" t="n">
        <v>119.9</v>
      </c>
      <c r="I3806" s="14" t="s">
        <v>1811</v>
      </c>
    </row>
    <row r="3807" customFormat="false" ht="31.8" hidden="false" customHeight="true" outlineLevel="0" collapsed="false">
      <c r="A3807" s="20" t="s">
        <v>74</v>
      </c>
      <c r="B3807" s="15" t="s">
        <v>70</v>
      </c>
      <c r="C3807" s="20" t="n">
        <v>6211</v>
      </c>
      <c r="D3807" s="17" t="s">
        <v>1812</v>
      </c>
      <c r="E3807" s="14" t="s">
        <v>17</v>
      </c>
      <c r="F3807" s="14" t="n">
        <v>1</v>
      </c>
      <c r="G3807" s="44" t="n">
        <v>69</v>
      </c>
      <c r="H3807" s="44" t="n">
        <v>69</v>
      </c>
      <c r="I3807" s="14" t="s">
        <v>1811</v>
      </c>
    </row>
    <row r="3808" customFormat="false" ht="31.8" hidden="false" customHeight="true" outlineLevel="0" collapsed="false">
      <c r="A3808" s="20" t="s">
        <v>74</v>
      </c>
      <c r="B3808" s="15" t="s">
        <v>70</v>
      </c>
      <c r="C3808" s="20" t="n">
        <v>6212</v>
      </c>
      <c r="D3808" s="17" t="s">
        <v>1812</v>
      </c>
      <c r="E3808" s="14" t="s">
        <v>17</v>
      </c>
      <c r="F3808" s="14" t="n">
        <v>1</v>
      </c>
      <c r="G3808" s="44" t="n">
        <v>69</v>
      </c>
      <c r="H3808" s="44" t="n">
        <v>69</v>
      </c>
      <c r="I3808" s="14" t="s">
        <v>1811</v>
      </c>
    </row>
    <row r="3809" customFormat="false" ht="31.8" hidden="false" customHeight="true" outlineLevel="0" collapsed="false">
      <c r="A3809" s="20" t="s">
        <v>74</v>
      </c>
      <c r="B3809" s="15" t="s">
        <v>70</v>
      </c>
      <c r="C3809" s="20" t="n">
        <v>6213</v>
      </c>
      <c r="D3809" s="17" t="s">
        <v>1812</v>
      </c>
      <c r="E3809" s="14" t="s">
        <v>17</v>
      </c>
      <c r="F3809" s="14" t="n">
        <v>1</v>
      </c>
      <c r="G3809" s="44" t="n">
        <v>69</v>
      </c>
      <c r="H3809" s="44" t="n">
        <v>69</v>
      </c>
      <c r="I3809" s="14" t="s">
        <v>1811</v>
      </c>
    </row>
    <row r="3810" customFormat="false" ht="31.8" hidden="false" customHeight="true" outlineLevel="0" collapsed="false">
      <c r="A3810" s="20" t="s">
        <v>325</v>
      </c>
      <c r="B3810" s="15" t="s">
        <v>70</v>
      </c>
      <c r="C3810" s="16" t="n">
        <v>6214</v>
      </c>
      <c r="D3810" s="17" t="s">
        <v>1814</v>
      </c>
      <c r="E3810" s="18" t="s">
        <v>17</v>
      </c>
      <c r="F3810" s="18" t="n">
        <v>1</v>
      </c>
      <c r="G3810" s="19" t="n">
        <v>24.88</v>
      </c>
      <c r="H3810" s="19" t="n">
        <f aca="false">+G3810</f>
        <v>24.88</v>
      </c>
      <c r="I3810" s="18" t="s">
        <v>1815</v>
      </c>
    </row>
    <row r="3811" customFormat="false" ht="31.8" hidden="false" customHeight="true" outlineLevel="0" collapsed="false">
      <c r="A3811" s="20" t="s">
        <v>350</v>
      </c>
      <c r="B3811" s="15" t="s">
        <v>70</v>
      </c>
      <c r="C3811" s="16" t="n">
        <v>6215</v>
      </c>
      <c r="D3811" s="28" t="s">
        <v>1816</v>
      </c>
      <c r="E3811" s="18" t="s">
        <v>17</v>
      </c>
      <c r="F3811" s="18" t="n">
        <v>1</v>
      </c>
      <c r="G3811" s="19" t="n">
        <v>219</v>
      </c>
      <c r="H3811" s="19" t="n">
        <v>219</v>
      </c>
      <c r="I3811" s="18" t="s">
        <v>1817</v>
      </c>
    </row>
    <row r="3812" customFormat="false" ht="31.8" hidden="false" customHeight="true" outlineLevel="0" collapsed="false">
      <c r="A3812" s="20" t="s">
        <v>121</v>
      </c>
      <c r="B3812" s="15" t="s">
        <v>52</v>
      </c>
      <c r="C3812" s="16" t="n">
        <v>6216</v>
      </c>
      <c r="D3812" s="17" t="s">
        <v>1818</v>
      </c>
      <c r="E3812" s="18" t="s">
        <v>17</v>
      </c>
      <c r="F3812" s="18" t="n">
        <v>1</v>
      </c>
      <c r="G3812" s="21" t="n">
        <v>999</v>
      </c>
      <c r="H3812" s="21" t="n">
        <f aca="false">+G3812</f>
        <v>999</v>
      </c>
      <c r="I3812" s="18" t="s">
        <v>1819</v>
      </c>
    </row>
    <row r="3813" customFormat="false" ht="31.8" hidden="false" customHeight="true" outlineLevel="0" collapsed="false">
      <c r="A3813" s="20" t="s">
        <v>30</v>
      </c>
      <c r="B3813" s="15" t="s">
        <v>31</v>
      </c>
      <c r="C3813" s="16" t="n">
        <v>6217</v>
      </c>
      <c r="D3813" s="28" t="s">
        <v>1820</v>
      </c>
      <c r="E3813" s="18" t="s">
        <v>17</v>
      </c>
      <c r="F3813" s="18" t="n">
        <v>1</v>
      </c>
      <c r="G3813" s="19" t="n">
        <v>699</v>
      </c>
      <c r="H3813" s="19" t="n">
        <f aca="false">+G3813</f>
        <v>699</v>
      </c>
      <c r="I3813" s="18" t="s">
        <v>1819</v>
      </c>
    </row>
    <row r="3814" customFormat="false" ht="31.8" hidden="false" customHeight="true" outlineLevel="0" collapsed="false">
      <c r="A3814" s="14" t="s">
        <v>1434</v>
      </c>
      <c r="B3814" s="15" t="s">
        <v>52</v>
      </c>
      <c r="C3814" s="20" t="n">
        <v>6232</v>
      </c>
      <c r="D3814" s="41" t="s">
        <v>1821</v>
      </c>
      <c r="E3814" s="18" t="s">
        <v>17</v>
      </c>
      <c r="F3814" s="18" t="n">
        <v>1</v>
      </c>
      <c r="G3814" s="42" t="n">
        <v>332</v>
      </c>
      <c r="H3814" s="21" t="n">
        <f aca="false">+F3814*G3814</f>
        <v>332</v>
      </c>
      <c r="I3814" s="14" t="s">
        <v>1822</v>
      </c>
    </row>
    <row r="3815" customFormat="false" ht="31.8" hidden="false" customHeight="true" outlineLevel="0" collapsed="false">
      <c r="A3815" s="14" t="s">
        <v>1434</v>
      </c>
      <c r="B3815" s="15" t="s">
        <v>52</v>
      </c>
      <c r="C3815" s="20" t="n">
        <v>6233</v>
      </c>
      <c r="D3815" s="41" t="s">
        <v>1821</v>
      </c>
      <c r="E3815" s="18" t="s">
        <v>17</v>
      </c>
      <c r="F3815" s="18" t="n">
        <v>1</v>
      </c>
      <c r="G3815" s="42" t="n">
        <v>332</v>
      </c>
      <c r="H3815" s="21" t="n">
        <f aca="false">+F3815*G3815</f>
        <v>332</v>
      </c>
      <c r="I3815" s="14" t="s">
        <v>1822</v>
      </c>
    </row>
    <row r="3816" customFormat="false" ht="31.8" hidden="false" customHeight="true" outlineLevel="0" collapsed="false">
      <c r="A3816" s="14" t="s">
        <v>1434</v>
      </c>
      <c r="B3816" s="15" t="s">
        <v>70</v>
      </c>
      <c r="C3816" s="20" t="n">
        <v>6234</v>
      </c>
      <c r="D3816" s="41" t="s">
        <v>1823</v>
      </c>
      <c r="E3816" s="18" t="s">
        <v>17</v>
      </c>
      <c r="F3816" s="18" t="n">
        <v>1</v>
      </c>
      <c r="G3816" s="44" t="n">
        <v>542</v>
      </c>
      <c r="H3816" s="19" t="n">
        <f aca="false">+F3816*G3816</f>
        <v>542</v>
      </c>
      <c r="I3816" s="14" t="s">
        <v>1822</v>
      </c>
    </row>
    <row r="3817" customFormat="false" ht="31.8" hidden="false" customHeight="true" outlineLevel="0" collapsed="false">
      <c r="A3817" s="14" t="s">
        <v>1434</v>
      </c>
      <c r="B3817" s="15" t="s">
        <v>70</v>
      </c>
      <c r="C3817" s="20" t="n">
        <v>6235</v>
      </c>
      <c r="D3817" s="41" t="s">
        <v>1824</v>
      </c>
      <c r="E3817" s="18" t="s">
        <v>17</v>
      </c>
      <c r="F3817" s="18" t="n">
        <v>1</v>
      </c>
      <c r="G3817" s="44" t="n">
        <v>469</v>
      </c>
      <c r="H3817" s="19" t="n">
        <f aca="false">+F3817*G3817</f>
        <v>469</v>
      </c>
      <c r="I3817" s="14" t="s">
        <v>1822</v>
      </c>
    </row>
    <row r="3818" customFormat="false" ht="31.8" hidden="false" customHeight="true" outlineLevel="0" collapsed="false">
      <c r="A3818" s="14" t="s">
        <v>1434</v>
      </c>
      <c r="B3818" s="15" t="s">
        <v>70</v>
      </c>
      <c r="C3818" s="20" t="n">
        <v>6236</v>
      </c>
      <c r="D3818" s="41" t="s">
        <v>1825</v>
      </c>
      <c r="E3818" s="18" t="s">
        <v>17</v>
      </c>
      <c r="F3818" s="18" t="n">
        <v>1</v>
      </c>
      <c r="G3818" s="44" t="n">
        <v>96</v>
      </c>
      <c r="H3818" s="19" t="n">
        <f aca="false">+F3818*G3818</f>
        <v>96</v>
      </c>
      <c r="I3818" s="14" t="s">
        <v>1822</v>
      </c>
    </row>
    <row r="3819" customFormat="false" ht="31.8" hidden="false" customHeight="true" outlineLevel="0" collapsed="false">
      <c r="A3819" s="14" t="s">
        <v>1434</v>
      </c>
      <c r="B3819" s="15" t="s">
        <v>70</v>
      </c>
      <c r="C3819" s="20" t="n">
        <v>6237</v>
      </c>
      <c r="D3819" s="41" t="s">
        <v>1825</v>
      </c>
      <c r="E3819" s="18" t="s">
        <v>17</v>
      </c>
      <c r="F3819" s="18" t="n">
        <v>1</v>
      </c>
      <c r="G3819" s="44" t="n">
        <v>96</v>
      </c>
      <c r="H3819" s="19" t="n">
        <f aca="false">+F3819*G3819</f>
        <v>96</v>
      </c>
      <c r="I3819" s="14" t="s">
        <v>1822</v>
      </c>
    </row>
    <row r="3820" customFormat="false" ht="31.8" hidden="false" customHeight="true" outlineLevel="0" collapsed="false">
      <c r="A3820" s="14" t="s">
        <v>1434</v>
      </c>
      <c r="B3820" s="15" t="s">
        <v>70</v>
      </c>
      <c r="C3820" s="20" t="n">
        <v>6238</v>
      </c>
      <c r="D3820" s="41" t="s">
        <v>1825</v>
      </c>
      <c r="E3820" s="18" t="s">
        <v>17</v>
      </c>
      <c r="F3820" s="18" t="n">
        <v>1</v>
      </c>
      <c r="G3820" s="44" t="n">
        <v>96</v>
      </c>
      <c r="H3820" s="19" t="n">
        <f aca="false">+F3820*G3820</f>
        <v>96</v>
      </c>
      <c r="I3820" s="14" t="s">
        <v>1822</v>
      </c>
    </row>
    <row r="3821" customFormat="false" ht="31.8" hidden="false" customHeight="true" outlineLevel="0" collapsed="false">
      <c r="A3821" s="14" t="s">
        <v>1434</v>
      </c>
      <c r="B3821" s="15" t="s">
        <v>70</v>
      </c>
      <c r="C3821" s="20" t="n">
        <v>6239</v>
      </c>
      <c r="D3821" s="41" t="s">
        <v>1825</v>
      </c>
      <c r="E3821" s="18" t="s">
        <v>17</v>
      </c>
      <c r="F3821" s="18" t="n">
        <v>1</v>
      </c>
      <c r="G3821" s="44" t="n">
        <v>96</v>
      </c>
      <c r="H3821" s="19" t="n">
        <f aca="false">+F3821*G3821</f>
        <v>96</v>
      </c>
      <c r="I3821" s="14" t="s">
        <v>1822</v>
      </c>
    </row>
    <row r="3822" customFormat="false" ht="31.8" hidden="false" customHeight="true" outlineLevel="0" collapsed="false">
      <c r="A3822" s="14" t="s">
        <v>1434</v>
      </c>
      <c r="B3822" s="15" t="s">
        <v>70</v>
      </c>
      <c r="C3822" s="20" t="n">
        <v>6240</v>
      </c>
      <c r="D3822" s="41" t="s">
        <v>1826</v>
      </c>
      <c r="E3822" s="18" t="s">
        <v>17</v>
      </c>
      <c r="F3822" s="18" t="n">
        <v>1</v>
      </c>
      <c r="G3822" s="44" t="n">
        <v>979</v>
      </c>
      <c r="H3822" s="19" t="n">
        <f aca="false">+F3822*G3822</f>
        <v>979</v>
      </c>
      <c r="I3822" s="14" t="s">
        <v>1822</v>
      </c>
    </row>
    <row r="3823" customFormat="false" ht="31.8" hidden="false" customHeight="true" outlineLevel="0" collapsed="false">
      <c r="A3823" s="14" t="s">
        <v>1434</v>
      </c>
      <c r="B3823" s="15" t="s">
        <v>70</v>
      </c>
      <c r="C3823" s="20" t="n">
        <v>6241</v>
      </c>
      <c r="D3823" s="41" t="s">
        <v>1827</v>
      </c>
      <c r="E3823" s="18" t="s">
        <v>17</v>
      </c>
      <c r="F3823" s="18" t="n">
        <v>1</v>
      </c>
      <c r="G3823" s="44" t="n">
        <v>529</v>
      </c>
      <c r="H3823" s="19" t="n">
        <f aca="false">+F3823*G3823</f>
        <v>529</v>
      </c>
      <c r="I3823" s="14" t="s">
        <v>1822</v>
      </c>
    </row>
    <row r="3824" customFormat="false" ht="31.8" hidden="false" customHeight="true" outlineLevel="0" collapsed="false">
      <c r="A3824" s="14" t="s">
        <v>1434</v>
      </c>
      <c r="B3824" s="15" t="s">
        <v>52</v>
      </c>
      <c r="C3824" s="20" t="n">
        <v>6242</v>
      </c>
      <c r="D3824" s="41" t="s">
        <v>1828</v>
      </c>
      <c r="E3824" s="18" t="s">
        <v>17</v>
      </c>
      <c r="F3824" s="18" t="n">
        <v>1</v>
      </c>
      <c r="G3824" s="42" t="n">
        <v>3736</v>
      </c>
      <c r="H3824" s="21" t="n">
        <f aca="false">+F3824*G3824</f>
        <v>3736</v>
      </c>
      <c r="I3824" s="14" t="s">
        <v>1822</v>
      </c>
    </row>
    <row r="3825" customFormat="false" ht="31.8" hidden="false" customHeight="true" outlineLevel="0" collapsed="false">
      <c r="A3825" s="14" t="s">
        <v>1434</v>
      </c>
      <c r="B3825" s="15" t="s">
        <v>52</v>
      </c>
      <c r="C3825" s="20" t="n">
        <v>6243</v>
      </c>
      <c r="D3825" s="41" t="s">
        <v>1829</v>
      </c>
      <c r="E3825" s="18" t="s">
        <v>17</v>
      </c>
      <c r="F3825" s="18" t="n">
        <v>1</v>
      </c>
      <c r="G3825" s="42" t="n">
        <v>445</v>
      </c>
      <c r="H3825" s="21" t="n">
        <f aca="false">+F3825*G3825</f>
        <v>445</v>
      </c>
      <c r="I3825" s="14" t="s">
        <v>1822</v>
      </c>
    </row>
    <row r="3826" customFormat="false" ht="31.8" hidden="false" customHeight="true" outlineLevel="0" collapsed="false">
      <c r="A3826" s="20" t="s">
        <v>368</v>
      </c>
      <c r="B3826" s="15" t="s">
        <v>152</v>
      </c>
      <c r="C3826" s="20" t="n">
        <v>6244</v>
      </c>
      <c r="D3826" s="41" t="s">
        <v>1830</v>
      </c>
      <c r="E3826" s="18" t="s">
        <v>17</v>
      </c>
      <c r="F3826" s="18" t="n">
        <v>1</v>
      </c>
      <c r="G3826" s="44" t="n">
        <v>163</v>
      </c>
      <c r="H3826" s="19" t="n">
        <f aca="false">+F3826*G3826</f>
        <v>163</v>
      </c>
      <c r="I3826" s="14" t="s">
        <v>1578</v>
      </c>
    </row>
    <row r="3827" customFormat="false" ht="31.8" hidden="false" customHeight="true" outlineLevel="0" collapsed="false">
      <c r="A3827" s="20" t="s">
        <v>368</v>
      </c>
      <c r="B3827" s="15" t="s">
        <v>152</v>
      </c>
      <c r="C3827" s="20" t="n">
        <v>6245</v>
      </c>
      <c r="D3827" s="41" t="s">
        <v>1830</v>
      </c>
      <c r="E3827" s="18" t="s">
        <v>17</v>
      </c>
      <c r="F3827" s="18" t="n">
        <v>1</v>
      </c>
      <c r="G3827" s="44" t="n">
        <v>163</v>
      </c>
      <c r="H3827" s="19" t="n">
        <f aca="false">+F3827*G3827</f>
        <v>163</v>
      </c>
      <c r="I3827" s="14" t="s">
        <v>1578</v>
      </c>
    </row>
    <row r="3828" customFormat="false" ht="31.8" hidden="false" customHeight="true" outlineLevel="0" collapsed="false">
      <c r="A3828" s="20" t="s">
        <v>368</v>
      </c>
      <c r="B3828" s="15" t="s">
        <v>152</v>
      </c>
      <c r="C3828" s="20" t="n">
        <v>6246</v>
      </c>
      <c r="D3828" s="41" t="s">
        <v>1830</v>
      </c>
      <c r="E3828" s="18" t="s">
        <v>17</v>
      </c>
      <c r="F3828" s="18" t="n">
        <v>1</v>
      </c>
      <c r="G3828" s="44" t="n">
        <v>163</v>
      </c>
      <c r="H3828" s="19" t="n">
        <f aca="false">+F3828*G3828</f>
        <v>163</v>
      </c>
      <c r="I3828" s="14" t="s">
        <v>1578</v>
      </c>
    </row>
    <row r="3829" customFormat="false" ht="31.8" hidden="false" customHeight="true" outlineLevel="0" collapsed="false">
      <c r="A3829" s="20" t="s">
        <v>368</v>
      </c>
      <c r="B3829" s="15" t="s">
        <v>152</v>
      </c>
      <c r="C3829" s="20" t="n">
        <v>6247</v>
      </c>
      <c r="D3829" s="41" t="s">
        <v>1830</v>
      </c>
      <c r="E3829" s="18" t="s">
        <v>17</v>
      </c>
      <c r="F3829" s="18" t="n">
        <v>1</v>
      </c>
      <c r="G3829" s="44" t="n">
        <v>163</v>
      </c>
      <c r="H3829" s="19" t="n">
        <f aca="false">+F3829*G3829</f>
        <v>163</v>
      </c>
      <c r="I3829" s="14" t="s">
        <v>1578</v>
      </c>
    </row>
    <row r="3830" customFormat="false" ht="31.8" hidden="false" customHeight="true" outlineLevel="0" collapsed="false">
      <c r="A3830" s="20" t="s">
        <v>368</v>
      </c>
      <c r="B3830" s="15" t="s">
        <v>152</v>
      </c>
      <c r="C3830" s="20" t="n">
        <v>6248</v>
      </c>
      <c r="D3830" s="41" t="s">
        <v>1830</v>
      </c>
      <c r="E3830" s="18" t="s">
        <v>17</v>
      </c>
      <c r="F3830" s="18" t="n">
        <v>1</v>
      </c>
      <c r="G3830" s="44" t="n">
        <v>163</v>
      </c>
      <c r="H3830" s="19" t="n">
        <f aca="false">+F3830*G3830</f>
        <v>163</v>
      </c>
      <c r="I3830" s="14" t="s">
        <v>1578</v>
      </c>
    </row>
    <row r="3831" customFormat="false" ht="31.8" hidden="false" customHeight="true" outlineLevel="0" collapsed="false">
      <c r="A3831" s="20" t="s">
        <v>368</v>
      </c>
      <c r="B3831" s="15" t="s">
        <v>152</v>
      </c>
      <c r="C3831" s="20" t="n">
        <v>6249</v>
      </c>
      <c r="D3831" s="41" t="s">
        <v>1830</v>
      </c>
      <c r="E3831" s="18" t="s">
        <v>17</v>
      </c>
      <c r="F3831" s="18" t="n">
        <v>1</v>
      </c>
      <c r="G3831" s="44" t="n">
        <v>163</v>
      </c>
      <c r="H3831" s="19" t="n">
        <f aca="false">+F3831*G3831</f>
        <v>163</v>
      </c>
      <c r="I3831" s="14" t="s">
        <v>1578</v>
      </c>
    </row>
    <row r="3832" customFormat="false" ht="31.8" hidden="false" customHeight="true" outlineLevel="0" collapsed="false">
      <c r="A3832" s="32" t="s">
        <v>186</v>
      </c>
      <c r="B3832" s="15" t="s">
        <v>25</v>
      </c>
      <c r="C3832" s="16" t="n">
        <v>6260</v>
      </c>
      <c r="D3832" s="41" t="s">
        <v>1831</v>
      </c>
      <c r="E3832" s="18" t="s">
        <v>17</v>
      </c>
      <c r="F3832" s="18" t="n">
        <v>1</v>
      </c>
      <c r="G3832" s="44" t="n">
        <v>1640</v>
      </c>
      <c r="H3832" s="19" t="n">
        <f aca="false">+F3832*G3832</f>
        <v>1640</v>
      </c>
      <c r="I3832" s="14" t="s">
        <v>1506</v>
      </c>
    </row>
    <row r="3833" customFormat="false" ht="31.8" hidden="false" customHeight="true" outlineLevel="0" collapsed="false">
      <c r="A3833" s="32" t="s">
        <v>186</v>
      </c>
      <c r="B3833" s="15" t="s">
        <v>25</v>
      </c>
      <c r="C3833" s="16" t="n">
        <v>6261</v>
      </c>
      <c r="D3833" s="41" t="s">
        <v>1832</v>
      </c>
      <c r="E3833" s="18" t="s">
        <v>17</v>
      </c>
      <c r="F3833" s="18" t="n">
        <v>1</v>
      </c>
      <c r="G3833" s="44" t="n">
        <v>439</v>
      </c>
      <c r="H3833" s="19" t="n">
        <f aca="false">+F3833*G3833</f>
        <v>439</v>
      </c>
      <c r="I3833" s="14" t="s">
        <v>1506</v>
      </c>
    </row>
    <row r="3834" customFormat="false" ht="31.8" hidden="false" customHeight="true" outlineLevel="0" collapsed="false">
      <c r="A3834" s="32" t="s">
        <v>186</v>
      </c>
      <c r="B3834" s="15" t="s">
        <v>25</v>
      </c>
      <c r="C3834" s="16" t="n">
        <v>6262</v>
      </c>
      <c r="D3834" s="41" t="s">
        <v>1833</v>
      </c>
      <c r="E3834" s="18" t="s">
        <v>17</v>
      </c>
      <c r="F3834" s="18" t="n">
        <v>1</v>
      </c>
      <c r="G3834" s="44" t="n">
        <v>119</v>
      </c>
      <c r="H3834" s="19" t="n">
        <f aca="false">+F3834*G3834</f>
        <v>119</v>
      </c>
      <c r="I3834" s="14" t="s">
        <v>1506</v>
      </c>
    </row>
    <row r="3835" customFormat="false" ht="31.8" hidden="false" customHeight="true" outlineLevel="0" collapsed="false">
      <c r="A3835" s="32" t="s">
        <v>186</v>
      </c>
      <c r="B3835" s="15" t="s">
        <v>25</v>
      </c>
      <c r="C3835" s="16" t="n">
        <v>6263</v>
      </c>
      <c r="D3835" s="41" t="s">
        <v>1834</v>
      </c>
      <c r="E3835" s="18" t="s">
        <v>17</v>
      </c>
      <c r="F3835" s="18" t="n">
        <v>1</v>
      </c>
      <c r="G3835" s="44" t="n">
        <v>459</v>
      </c>
      <c r="H3835" s="19" t="n">
        <f aca="false">+F3835*G3835</f>
        <v>459</v>
      </c>
      <c r="I3835" s="14" t="s">
        <v>1506</v>
      </c>
    </row>
    <row r="3836" customFormat="false" ht="31.8" hidden="false" customHeight="true" outlineLevel="0" collapsed="false">
      <c r="A3836" s="32" t="s">
        <v>186</v>
      </c>
      <c r="B3836" s="15" t="s">
        <v>25</v>
      </c>
      <c r="C3836" s="16" t="n">
        <v>6264</v>
      </c>
      <c r="D3836" s="41" t="s">
        <v>1835</v>
      </c>
      <c r="E3836" s="18" t="s">
        <v>17</v>
      </c>
      <c r="F3836" s="18" t="n">
        <v>1</v>
      </c>
      <c r="G3836" s="44" t="n">
        <v>380</v>
      </c>
      <c r="H3836" s="19" t="n">
        <f aca="false">+F3836*G3836</f>
        <v>380</v>
      </c>
      <c r="I3836" s="14" t="s">
        <v>1506</v>
      </c>
    </row>
    <row r="3837" customFormat="false" ht="31.8" hidden="false" customHeight="true" outlineLevel="0" collapsed="false">
      <c r="A3837" s="32" t="s">
        <v>186</v>
      </c>
      <c r="B3837" s="15" t="s">
        <v>25</v>
      </c>
      <c r="C3837" s="16" t="n">
        <v>6265</v>
      </c>
      <c r="D3837" s="41" t="s">
        <v>1836</v>
      </c>
      <c r="E3837" s="18" t="s">
        <v>17</v>
      </c>
      <c r="F3837" s="18" t="n">
        <v>1</v>
      </c>
      <c r="G3837" s="44" t="n">
        <v>690</v>
      </c>
      <c r="H3837" s="19" t="n">
        <f aca="false">+F3837*G3837</f>
        <v>690</v>
      </c>
      <c r="I3837" s="14" t="s">
        <v>1506</v>
      </c>
    </row>
    <row r="3838" customFormat="false" ht="31.8" hidden="false" customHeight="true" outlineLevel="0" collapsed="false">
      <c r="A3838" s="32" t="s">
        <v>186</v>
      </c>
      <c r="B3838" s="15" t="s">
        <v>70</v>
      </c>
      <c r="C3838" s="16" t="n">
        <v>6266</v>
      </c>
      <c r="D3838" s="41" t="s">
        <v>1837</v>
      </c>
      <c r="E3838" s="18" t="s">
        <v>17</v>
      </c>
      <c r="F3838" s="18" t="n">
        <v>1</v>
      </c>
      <c r="G3838" s="44" t="n">
        <v>459</v>
      </c>
      <c r="H3838" s="19" t="n">
        <v>459</v>
      </c>
      <c r="I3838" s="14" t="s">
        <v>1838</v>
      </c>
    </row>
    <row r="3839" customFormat="false" ht="31.8" hidden="false" customHeight="true" outlineLevel="0" collapsed="false">
      <c r="A3839" s="20" t="s">
        <v>350</v>
      </c>
      <c r="B3839" s="15" t="s">
        <v>168</v>
      </c>
      <c r="C3839" s="16" t="n">
        <v>6267</v>
      </c>
      <c r="D3839" s="41" t="s">
        <v>1839</v>
      </c>
      <c r="E3839" s="18" t="s">
        <v>17</v>
      </c>
      <c r="F3839" s="18" t="n">
        <v>1</v>
      </c>
      <c r="G3839" s="44" t="n">
        <v>35.9</v>
      </c>
      <c r="H3839" s="19" t="n">
        <f aca="false">+F3839*G3839</f>
        <v>35.9</v>
      </c>
      <c r="I3839" s="14" t="s">
        <v>1838</v>
      </c>
    </row>
    <row r="3840" customFormat="false" ht="31.8" hidden="false" customHeight="true" outlineLevel="0" collapsed="false">
      <c r="A3840" s="20" t="s">
        <v>350</v>
      </c>
      <c r="B3840" s="15" t="s">
        <v>168</v>
      </c>
      <c r="C3840" s="16" t="n">
        <v>6268</v>
      </c>
      <c r="D3840" s="41" t="s">
        <v>1839</v>
      </c>
      <c r="E3840" s="18" t="s">
        <v>17</v>
      </c>
      <c r="F3840" s="18" t="n">
        <v>1</v>
      </c>
      <c r="G3840" s="44" t="n">
        <v>35.9</v>
      </c>
      <c r="H3840" s="19" t="n">
        <f aca="false">+F3840*G3840</f>
        <v>35.9</v>
      </c>
      <c r="I3840" s="14" t="s">
        <v>1838</v>
      </c>
    </row>
    <row r="3841" customFormat="false" ht="31.8" hidden="false" customHeight="true" outlineLevel="0" collapsed="false">
      <c r="A3841" s="32" t="s">
        <v>368</v>
      </c>
      <c r="B3841" s="15" t="s">
        <v>152</v>
      </c>
      <c r="C3841" s="20" t="n">
        <v>6269</v>
      </c>
      <c r="D3841" s="41" t="s">
        <v>1840</v>
      </c>
      <c r="E3841" s="18" t="s">
        <v>17</v>
      </c>
      <c r="F3841" s="18" t="n">
        <v>1</v>
      </c>
      <c r="G3841" s="44" t="n">
        <v>36</v>
      </c>
      <c r="H3841" s="19" t="n">
        <f aca="false">+G3841*F3841</f>
        <v>36</v>
      </c>
      <c r="I3841" s="14" t="s">
        <v>1841</v>
      </c>
    </row>
    <row r="3842" customFormat="false" ht="31.8" hidden="false" customHeight="true" outlineLevel="0" collapsed="false">
      <c r="A3842" s="32" t="s">
        <v>59</v>
      </c>
      <c r="B3842" s="15" t="s">
        <v>52</v>
      </c>
      <c r="C3842" s="20" t="n">
        <v>6270</v>
      </c>
      <c r="D3842" s="41" t="s">
        <v>1842</v>
      </c>
      <c r="E3842" s="18" t="s">
        <v>17</v>
      </c>
      <c r="F3842" s="18" t="n">
        <v>1</v>
      </c>
      <c r="G3842" s="42" t="n">
        <v>1549</v>
      </c>
      <c r="H3842" s="21" t="n">
        <f aca="false">+G3842*F3842</f>
        <v>1549</v>
      </c>
      <c r="I3842" s="14" t="s">
        <v>1843</v>
      </c>
    </row>
    <row r="3843" customFormat="false" ht="31.8" hidden="false" customHeight="true" outlineLevel="0" collapsed="false">
      <c r="A3843" s="20" t="s">
        <v>24</v>
      </c>
      <c r="B3843" s="15" t="s">
        <v>49</v>
      </c>
      <c r="C3843" s="20" t="n">
        <v>6271</v>
      </c>
      <c r="D3843" s="41" t="s">
        <v>1844</v>
      </c>
      <c r="E3843" s="18" t="s">
        <v>17</v>
      </c>
      <c r="F3843" s="18" t="n">
        <v>1</v>
      </c>
      <c r="G3843" s="44" t="n">
        <v>83</v>
      </c>
      <c r="H3843" s="19" t="n">
        <f aca="false">+G3843*F3843</f>
        <v>83</v>
      </c>
      <c r="I3843" s="14" t="s">
        <v>1843</v>
      </c>
    </row>
    <row r="3844" customFormat="false" ht="31.8" hidden="false" customHeight="true" outlineLevel="0" collapsed="false">
      <c r="A3844" s="20" t="s">
        <v>186</v>
      </c>
      <c r="B3844" s="15" t="s">
        <v>70</v>
      </c>
      <c r="C3844" s="20" t="n">
        <v>6272</v>
      </c>
      <c r="D3844" s="41" t="s">
        <v>1845</v>
      </c>
      <c r="E3844" s="18" t="s">
        <v>17</v>
      </c>
      <c r="F3844" s="18" t="n">
        <v>1</v>
      </c>
      <c r="G3844" s="44" t="n">
        <v>719</v>
      </c>
      <c r="H3844" s="19" t="n">
        <f aca="false">+G3844*F3844</f>
        <v>719</v>
      </c>
      <c r="I3844" s="14" t="s">
        <v>1843</v>
      </c>
    </row>
    <row r="3845" customFormat="false" ht="31.8" hidden="false" customHeight="true" outlineLevel="0" collapsed="false">
      <c r="A3845" s="20" t="s">
        <v>319</v>
      </c>
      <c r="B3845" s="15" t="s">
        <v>70</v>
      </c>
      <c r="C3845" s="16" t="n">
        <v>6273</v>
      </c>
      <c r="D3845" s="28" t="s">
        <v>1846</v>
      </c>
      <c r="E3845" s="18" t="s">
        <v>17</v>
      </c>
      <c r="F3845" s="18" t="n">
        <v>1</v>
      </c>
      <c r="G3845" s="19" t="n">
        <v>929</v>
      </c>
      <c r="H3845" s="19" t="n">
        <f aca="false">+G3845*F3845</f>
        <v>929</v>
      </c>
      <c r="I3845" s="14" t="s">
        <v>1847</v>
      </c>
    </row>
    <row r="3846" customFormat="false" ht="31.8" hidden="false" customHeight="true" outlineLevel="0" collapsed="false">
      <c r="A3846" s="32" t="s">
        <v>67</v>
      </c>
      <c r="B3846" s="15" t="s">
        <v>52</v>
      </c>
      <c r="C3846" s="20" t="n">
        <v>6274</v>
      </c>
      <c r="D3846" s="41" t="s">
        <v>1848</v>
      </c>
      <c r="E3846" s="18" t="s">
        <v>17</v>
      </c>
      <c r="F3846" s="18" t="n">
        <v>1</v>
      </c>
      <c r="G3846" s="42" t="n">
        <v>300</v>
      </c>
      <c r="H3846" s="21" t="n">
        <f aca="false">+G3846*F3846</f>
        <v>300</v>
      </c>
      <c r="I3846" s="14" t="s">
        <v>1849</v>
      </c>
    </row>
    <row r="3847" customFormat="false" ht="31.8" hidden="false" customHeight="true" outlineLevel="0" collapsed="false">
      <c r="A3847" s="32" t="s">
        <v>67</v>
      </c>
      <c r="B3847" s="15" t="s">
        <v>52</v>
      </c>
      <c r="C3847" s="20" t="n">
        <v>6275</v>
      </c>
      <c r="D3847" s="41" t="s">
        <v>1850</v>
      </c>
      <c r="E3847" s="18" t="s">
        <v>17</v>
      </c>
      <c r="F3847" s="18" t="n">
        <v>1</v>
      </c>
      <c r="G3847" s="42" t="n">
        <v>749</v>
      </c>
      <c r="H3847" s="21" t="n">
        <f aca="false">+G3847*F3847</f>
        <v>749</v>
      </c>
      <c r="I3847" s="14" t="s">
        <v>1849</v>
      </c>
    </row>
    <row r="3848" customFormat="false" ht="31.8" hidden="false" customHeight="true" outlineLevel="0" collapsed="false">
      <c r="A3848" s="20" t="s">
        <v>80</v>
      </c>
      <c r="B3848" s="15" t="s">
        <v>31</v>
      </c>
      <c r="C3848" s="20" t="n">
        <v>6276</v>
      </c>
      <c r="D3848" s="41" t="s">
        <v>1851</v>
      </c>
      <c r="E3848" s="18" t="s">
        <v>17</v>
      </c>
      <c r="F3848" s="18" t="n">
        <v>1</v>
      </c>
      <c r="G3848" s="44" t="n">
        <v>1869</v>
      </c>
      <c r="H3848" s="19" t="n">
        <f aca="false">+G3848*F3848</f>
        <v>1869</v>
      </c>
      <c r="I3848" s="14" t="s">
        <v>1021</v>
      </c>
    </row>
    <row r="3849" customFormat="false" ht="31.8" hidden="false" customHeight="true" outlineLevel="0" collapsed="false">
      <c r="A3849" s="20" t="s">
        <v>80</v>
      </c>
      <c r="B3849" s="15" t="s">
        <v>70</v>
      </c>
      <c r="C3849" s="20" t="n">
        <v>6277</v>
      </c>
      <c r="D3849" s="41" t="s">
        <v>1852</v>
      </c>
      <c r="E3849" s="18" t="s">
        <v>17</v>
      </c>
      <c r="F3849" s="18" t="n">
        <v>1</v>
      </c>
      <c r="G3849" s="44" t="n">
        <v>129</v>
      </c>
      <c r="H3849" s="19" t="n">
        <f aca="false">+G3849*F3849</f>
        <v>129</v>
      </c>
      <c r="I3849" s="14" t="s">
        <v>1021</v>
      </c>
    </row>
    <row r="3850" customFormat="false" ht="31.8" hidden="false" customHeight="true" outlineLevel="0" collapsed="false">
      <c r="A3850" s="20" t="s">
        <v>80</v>
      </c>
      <c r="B3850" s="15" t="s">
        <v>70</v>
      </c>
      <c r="C3850" s="20" t="n">
        <v>6278</v>
      </c>
      <c r="D3850" s="41" t="s">
        <v>1852</v>
      </c>
      <c r="E3850" s="18" t="s">
        <v>17</v>
      </c>
      <c r="F3850" s="18" t="n">
        <v>1</v>
      </c>
      <c r="G3850" s="44" t="n">
        <v>129</v>
      </c>
      <c r="H3850" s="19" t="n">
        <f aca="false">+G3850*F3850</f>
        <v>129</v>
      </c>
      <c r="I3850" s="14" t="s">
        <v>1021</v>
      </c>
    </row>
    <row r="3851" customFormat="false" ht="31.8" hidden="false" customHeight="true" outlineLevel="0" collapsed="false">
      <c r="A3851" s="20" t="s">
        <v>80</v>
      </c>
      <c r="B3851" s="15" t="s">
        <v>70</v>
      </c>
      <c r="C3851" s="20" t="n">
        <v>6279</v>
      </c>
      <c r="D3851" s="41" t="s">
        <v>1852</v>
      </c>
      <c r="E3851" s="18" t="s">
        <v>17</v>
      </c>
      <c r="F3851" s="18" t="n">
        <v>1</v>
      </c>
      <c r="G3851" s="44" t="n">
        <v>129</v>
      </c>
      <c r="H3851" s="19" t="n">
        <f aca="false">+G3851*F3851</f>
        <v>129</v>
      </c>
      <c r="I3851" s="14" t="s">
        <v>1021</v>
      </c>
    </row>
    <row r="3852" customFormat="false" ht="31.8" hidden="false" customHeight="true" outlineLevel="0" collapsed="false">
      <c r="A3852" s="20" t="s">
        <v>80</v>
      </c>
      <c r="B3852" s="15" t="s">
        <v>70</v>
      </c>
      <c r="C3852" s="20" t="n">
        <v>6280</v>
      </c>
      <c r="D3852" s="41" t="s">
        <v>1852</v>
      </c>
      <c r="E3852" s="18" t="s">
        <v>17</v>
      </c>
      <c r="F3852" s="18" t="n">
        <v>1</v>
      </c>
      <c r="G3852" s="44" t="n">
        <v>129</v>
      </c>
      <c r="H3852" s="19" t="n">
        <f aca="false">+G3852*F3852</f>
        <v>129</v>
      </c>
      <c r="I3852" s="14" t="s">
        <v>1021</v>
      </c>
    </row>
    <row r="3853" customFormat="false" ht="31.8" hidden="false" customHeight="true" outlineLevel="0" collapsed="false">
      <c r="A3853" s="20" t="s">
        <v>80</v>
      </c>
      <c r="B3853" s="15" t="s">
        <v>70</v>
      </c>
      <c r="C3853" s="20" t="n">
        <v>6281</v>
      </c>
      <c r="D3853" s="41" t="s">
        <v>1852</v>
      </c>
      <c r="E3853" s="18" t="s">
        <v>17</v>
      </c>
      <c r="F3853" s="18" t="n">
        <v>1</v>
      </c>
      <c r="G3853" s="44" t="n">
        <v>129</v>
      </c>
      <c r="H3853" s="19" t="n">
        <f aca="false">+G3853*F3853</f>
        <v>129</v>
      </c>
      <c r="I3853" s="14" t="s">
        <v>1021</v>
      </c>
    </row>
    <row r="3854" customFormat="false" ht="31.8" hidden="false" customHeight="true" outlineLevel="0" collapsed="false">
      <c r="A3854" s="20" t="s">
        <v>80</v>
      </c>
      <c r="B3854" s="15" t="s">
        <v>70</v>
      </c>
      <c r="C3854" s="20" t="n">
        <v>6282</v>
      </c>
      <c r="D3854" s="41" t="s">
        <v>1852</v>
      </c>
      <c r="E3854" s="18" t="s">
        <v>17</v>
      </c>
      <c r="F3854" s="18" t="n">
        <v>1</v>
      </c>
      <c r="G3854" s="44" t="n">
        <v>129</v>
      </c>
      <c r="H3854" s="19" t="n">
        <f aca="false">+G3854*F3854</f>
        <v>129</v>
      </c>
      <c r="I3854" s="14" t="s">
        <v>1021</v>
      </c>
    </row>
    <row r="3855" customFormat="false" ht="31.8" hidden="false" customHeight="true" outlineLevel="0" collapsed="false">
      <c r="A3855" s="14" t="s">
        <v>709</v>
      </c>
      <c r="B3855" s="15" t="s">
        <v>15</v>
      </c>
      <c r="C3855" s="16" t="n">
        <v>6284</v>
      </c>
      <c r="D3855" s="17" t="s">
        <v>1853</v>
      </c>
      <c r="E3855" s="18" t="s">
        <v>17</v>
      </c>
      <c r="F3855" s="18" t="n">
        <v>1</v>
      </c>
      <c r="G3855" s="19" t="n">
        <v>1200</v>
      </c>
      <c r="H3855" s="19" t="n">
        <f aca="false">+G3855*F3855</f>
        <v>1200</v>
      </c>
      <c r="I3855" s="14" t="s">
        <v>1854</v>
      </c>
    </row>
    <row r="3856" customFormat="false" ht="31.8" hidden="false" customHeight="true" outlineLevel="0" collapsed="false">
      <c r="A3856" s="14" t="s">
        <v>709</v>
      </c>
      <c r="B3856" s="15" t="s">
        <v>15</v>
      </c>
      <c r="C3856" s="16" t="n">
        <v>6285</v>
      </c>
      <c r="D3856" s="17" t="s">
        <v>1855</v>
      </c>
      <c r="E3856" s="18" t="s">
        <v>17</v>
      </c>
      <c r="F3856" s="18" t="n">
        <v>1</v>
      </c>
      <c r="G3856" s="19" t="n">
        <v>550</v>
      </c>
      <c r="H3856" s="19" t="n">
        <f aca="false">+G3856*F3856</f>
        <v>550</v>
      </c>
      <c r="I3856" s="14" t="s">
        <v>1854</v>
      </c>
    </row>
    <row r="3857" customFormat="false" ht="31.8" hidden="false" customHeight="true" outlineLevel="0" collapsed="false">
      <c r="A3857" s="14" t="s">
        <v>709</v>
      </c>
      <c r="B3857" s="15" t="s">
        <v>15</v>
      </c>
      <c r="C3857" s="16" t="n">
        <v>6286</v>
      </c>
      <c r="D3857" s="17" t="s">
        <v>1856</v>
      </c>
      <c r="E3857" s="18" t="s">
        <v>17</v>
      </c>
      <c r="F3857" s="18" t="n">
        <v>1</v>
      </c>
      <c r="G3857" s="19" t="n">
        <v>4611.75</v>
      </c>
      <c r="H3857" s="19" t="n">
        <f aca="false">+G3857*F3857</f>
        <v>4611.75</v>
      </c>
      <c r="I3857" s="14" t="s">
        <v>1854</v>
      </c>
    </row>
    <row r="3858" customFormat="false" ht="31.8" hidden="false" customHeight="true" outlineLevel="0" collapsed="false">
      <c r="A3858" s="14" t="s">
        <v>811</v>
      </c>
      <c r="B3858" s="15" t="s">
        <v>15</v>
      </c>
      <c r="C3858" s="16" t="n">
        <v>6287</v>
      </c>
      <c r="D3858" s="17" t="s">
        <v>1857</v>
      </c>
      <c r="E3858" s="18" t="s">
        <v>17</v>
      </c>
      <c r="F3858" s="18" t="n">
        <v>1</v>
      </c>
      <c r="G3858" s="19" t="n">
        <v>1250</v>
      </c>
      <c r="H3858" s="19" t="n">
        <f aca="false">+G3858*F3858</f>
        <v>1250</v>
      </c>
      <c r="I3858" s="14" t="s">
        <v>1854</v>
      </c>
    </row>
    <row r="3859" customFormat="false" ht="31.8" hidden="false" customHeight="true" outlineLevel="0" collapsed="false">
      <c r="A3859" s="14" t="s">
        <v>811</v>
      </c>
      <c r="B3859" s="15" t="s">
        <v>15</v>
      </c>
      <c r="C3859" s="16" t="n">
        <v>6288</v>
      </c>
      <c r="D3859" s="17" t="s">
        <v>1858</v>
      </c>
      <c r="E3859" s="18" t="s">
        <v>17</v>
      </c>
      <c r="F3859" s="18" t="n">
        <v>1</v>
      </c>
      <c r="G3859" s="19" t="n">
        <v>1250</v>
      </c>
      <c r="H3859" s="19" t="n">
        <f aca="false">+G3859*F3859</f>
        <v>1250</v>
      </c>
      <c r="I3859" s="14" t="s">
        <v>1854</v>
      </c>
    </row>
    <row r="3860" customFormat="false" ht="31.8" hidden="false" customHeight="true" outlineLevel="0" collapsed="false">
      <c r="A3860" s="14" t="s">
        <v>811</v>
      </c>
      <c r="B3860" s="15" t="s">
        <v>15</v>
      </c>
      <c r="C3860" s="16" t="n">
        <v>6289</v>
      </c>
      <c r="D3860" s="17" t="s">
        <v>1859</v>
      </c>
      <c r="E3860" s="18" t="s">
        <v>17</v>
      </c>
      <c r="F3860" s="18" t="n">
        <v>1</v>
      </c>
      <c r="G3860" s="19" t="n">
        <v>1250</v>
      </c>
      <c r="H3860" s="19" t="n">
        <f aca="false">+G3860*F3860</f>
        <v>1250</v>
      </c>
      <c r="I3860" s="14" t="s">
        <v>1854</v>
      </c>
    </row>
    <row r="3861" customFormat="false" ht="31.8" hidden="false" customHeight="true" outlineLevel="0" collapsed="false">
      <c r="A3861" s="32" t="s">
        <v>368</v>
      </c>
      <c r="B3861" s="15" t="s">
        <v>152</v>
      </c>
      <c r="C3861" s="20" t="n">
        <v>6290</v>
      </c>
      <c r="D3861" s="41" t="s">
        <v>1860</v>
      </c>
      <c r="E3861" s="18" t="s">
        <v>17</v>
      </c>
      <c r="F3861" s="18" t="n">
        <v>1</v>
      </c>
      <c r="G3861" s="44" t="n">
        <v>167.6</v>
      </c>
      <c r="H3861" s="19" t="n">
        <f aca="false">+G3861*F3861</f>
        <v>167.6</v>
      </c>
      <c r="I3861" s="14" t="s">
        <v>1578</v>
      </c>
    </row>
    <row r="3862" customFormat="false" ht="31.8" hidden="false" customHeight="true" outlineLevel="0" collapsed="false">
      <c r="A3862" s="32" t="s">
        <v>368</v>
      </c>
      <c r="B3862" s="15" t="s">
        <v>152</v>
      </c>
      <c r="C3862" s="20" t="n">
        <v>6291</v>
      </c>
      <c r="D3862" s="41" t="s">
        <v>1860</v>
      </c>
      <c r="E3862" s="18" t="s">
        <v>17</v>
      </c>
      <c r="F3862" s="18" t="n">
        <v>1</v>
      </c>
      <c r="G3862" s="44" t="n">
        <v>167.6</v>
      </c>
      <c r="H3862" s="19" t="n">
        <f aca="false">+G3862*F3862</f>
        <v>167.6</v>
      </c>
      <c r="I3862" s="14" t="s">
        <v>1578</v>
      </c>
    </row>
    <row r="3863" customFormat="false" ht="31.8" hidden="false" customHeight="true" outlineLevel="0" collapsed="false">
      <c r="A3863" s="32" t="s">
        <v>368</v>
      </c>
      <c r="B3863" s="15" t="s">
        <v>152</v>
      </c>
      <c r="C3863" s="20" t="n">
        <v>6292</v>
      </c>
      <c r="D3863" s="41" t="s">
        <v>1860</v>
      </c>
      <c r="E3863" s="18" t="s">
        <v>17</v>
      </c>
      <c r="F3863" s="18" t="n">
        <v>1</v>
      </c>
      <c r="G3863" s="44" t="n">
        <v>167.6</v>
      </c>
      <c r="H3863" s="19" t="n">
        <f aca="false">+G3863*F3863</f>
        <v>167.6</v>
      </c>
      <c r="I3863" s="14" t="s">
        <v>1578</v>
      </c>
    </row>
    <row r="3864" customFormat="false" ht="31.8" hidden="false" customHeight="true" outlineLevel="0" collapsed="false">
      <c r="A3864" s="32" t="s">
        <v>368</v>
      </c>
      <c r="B3864" s="15" t="s">
        <v>152</v>
      </c>
      <c r="C3864" s="20" t="n">
        <v>6293</v>
      </c>
      <c r="D3864" s="41" t="s">
        <v>1860</v>
      </c>
      <c r="E3864" s="18" t="s">
        <v>17</v>
      </c>
      <c r="F3864" s="18" t="n">
        <v>1</v>
      </c>
      <c r="G3864" s="44" t="n">
        <v>167.6</v>
      </c>
      <c r="H3864" s="19" t="n">
        <f aca="false">+G3864*F3864</f>
        <v>167.6</v>
      </c>
      <c r="I3864" s="14" t="s">
        <v>1578</v>
      </c>
    </row>
    <row r="3865" customFormat="false" ht="31.8" hidden="false" customHeight="true" outlineLevel="0" collapsed="false">
      <c r="A3865" s="32" t="s">
        <v>368</v>
      </c>
      <c r="B3865" s="15" t="s">
        <v>152</v>
      </c>
      <c r="C3865" s="20" t="n">
        <v>6294</v>
      </c>
      <c r="D3865" s="41" t="s">
        <v>1860</v>
      </c>
      <c r="E3865" s="18" t="s">
        <v>17</v>
      </c>
      <c r="F3865" s="18" t="n">
        <v>1</v>
      </c>
      <c r="G3865" s="44" t="n">
        <v>167.6</v>
      </c>
      <c r="H3865" s="19" t="n">
        <f aca="false">+G3865*F3865</f>
        <v>167.6</v>
      </c>
      <c r="I3865" s="14" t="s">
        <v>1578</v>
      </c>
    </row>
    <row r="3866" customFormat="false" ht="31.8" hidden="false" customHeight="true" outlineLevel="0" collapsed="false">
      <c r="A3866" s="32" t="s">
        <v>368</v>
      </c>
      <c r="B3866" s="15" t="s">
        <v>152</v>
      </c>
      <c r="C3866" s="20" t="n">
        <v>6295</v>
      </c>
      <c r="D3866" s="41" t="s">
        <v>1860</v>
      </c>
      <c r="E3866" s="18" t="s">
        <v>17</v>
      </c>
      <c r="F3866" s="18" t="n">
        <v>1</v>
      </c>
      <c r="G3866" s="44" t="n">
        <v>167.6</v>
      </c>
      <c r="H3866" s="19" t="n">
        <f aca="false">+G3866*F3866</f>
        <v>167.6</v>
      </c>
      <c r="I3866" s="14" t="s">
        <v>1578</v>
      </c>
    </row>
    <row r="3867" customFormat="false" ht="31.8" hidden="false" customHeight="true" outlineLevel="0" collapsed="false">
      <c r="A3867" s="18" t="s">
        <v>368</v>
      </c>
      <c r="B3867" s="15" t="s">
        <v>152</v>
      </c>
      <c r="C3867" s="20" t="n">
        <v>6296</v>
      </c>
      <c r="D3867" s="28" t="s">
        <v>1861</v>
      </c>
      <c r="E3867" s="18" t="s">
        <v>17</v>
      </c>
      <c r="F3867" s="18" t="n">
        <v>1</v>
      </c>
      <c r="G3867" s="19" t="n">
        <v>41.6</v>
      </c>
      <c r="H3867" s="19" t="n">
        <f aca="false">+G3867*F3867</f>
        <v>41.6</v>
      </c>
      <c r="I3867" s="14" t="s">
        <v>1578</v>
      </c>
    </row>
    <row r="3868" customFormat="false" ht="31.8" hidden="false" customHeight="true" outlineLevel="0" collapsed="false">
      <c r="A3868" s="18" t="s">
        <v>368</v>
      </c>
      <c r="B3868" s="15" t="s">
        <v>152</v>
      </c>
      <c r="C3868" s="16" t="n">
        <v>6297</v>
      </c>
      <c r="D3868" s="28" t="s">
        <v>1861</v>
      </c>
      <c r="E3868" s="18" t="s">
        <v>17</v>
      </c>
      <c r="F3868" s="18" t="n">
        <v>1</v>
      </c>
      <c r="G3868" s="19" t="n">
        <v>41.6</v>
      </c>
      <c r="H3868" s="19" t="n">
        <f aca="false">+G3868*F3868</f>
        <v>41.6</v>
      </c>
      <c r="I3868" s="14" t="s">
        <v>1578</v>
      </c>
    </row>
    <row r="3869" customFormat="false" ht="31.8" hidden="false" customHeight="true" outlineLevel="0" collapsed="false">
      <c r="A3869" s="18" t="s">
        <v>368</v>
      </c>
      <c r="B3869" s="15" t="s">
        <v>152</v>
      </c>
      <c r="C3869" s="16" t="n">
        <v>6298</v>
      </c>
      <c r="D3869" s="28" t="s">
        <v>1861</v>
      </c>
      <c r="E3869" s="18" t="s">
        <v>17</v>
      </c>
      <c r="F3869" s="18" t="n">
        <v>1</v>
      </c>
      <c r="G3869" s="19" t="n">
        <v>41.6</v>
      </c>
      <c r="H3869" s="19" t="n">
        <f aca="false">+G3869*F3869</f>
        <v>41.6</v>
      </c>
      <c r="I3869" s="14" t="s">
        <v>1578</v>
      </c>
    </row>
    <row r="3870" customFormat="false" ht="31.8" hidden="false" customHeight="true" outlineLevel="0" collapsed="false">
      <c r="A3870" s="18" t="s">
        <v>368</v>
      </c>
      <c r="B3870" s="15" t="s">
        <v>152</v>
      </c>
      <c r="C3870" s="16" t="n">
        <v>6299</v>
      </c>
      <c r="D3870" s="28" t="s">
        <v>1861</v>
      </c>
      <c r="E3870" s="18" t="s">
        <v>17</v>
      </c>
      <c r="F3870" s="18" t="n">
        <v>1</v>
      </c>
      <c r="G3870" s="19" t="n">
        <v>41.6</v>
      </c>
      <c r="H3870" s="19" t="n">
        <f aca="false">+G3870*F3870</f>
        <v>41.6</v>
      </c>
      <c r="I3870" s="14" t="s">
        <v>1578</v>
      </c>
    </row>
    <row r="3871" customFormat="false" ht="31.8" hidden="false" customHeight="true" outlineLevel="0" collapsed="false">
      <c r="A3871" s="18" t="s">
        <v>368</v>
      </c>
      <c r="B3871" s="15" t="s">
        <v>152</v>
      </c>
      <c r="C3871" s="16" t="n">
        <v>6300</v>
      </c>
      <c r="D3871" s="28" t="s">
        <v>1861</v>
      </c>
      <c r="E3871" s="18" t="s">
        <v>17</v>
      </c>
      <c r="F3871" s="18" t="n">
        <v>1</v>
      </c>
      <c r="G3871" s="19" t="n">
        <v>41.6</v>
      </c>
      <c r="H3871" s="19" t="n">
        <f aca="false">+G3871*F3871</f>
        <v>41.6</v>
      </c>
      <c r="I3871" s="14" t="s">
        <v>1578</v>
      </c>
    </row>
    <row r="3872" customFormat="false" ht="31.8" hidden="false" customHeight="true" outlineLevel="0" collapsed="false">
      <c r="A3872" s="18" t="s">
        <v>368</v>
      </c>
      <c r="B3872" s="15" t="s">
        <v>152</v>
      </c>
      <c r="C3872" s="16" t="n">
        <v>6301</v>
      </c>
      <c r="D3872" s="28" t="s">
        <v>1861</v>
      </c>
      <c r="E3872" s="18" t="s">
        <v>17</v>
      </c>
      <c r="F3872" s="18" t="n">
        <v>1</v>
      </c>
      <c r="G3872" s="19" t="n">
        <v>41.6</v>
      </c>
      <c r="H3872" s="19" t="n">
        <f aca="false">+G3872*F3872</f>
        <v>41.6</v>
      </c>
      <c r="I3872" s="14" t="s">
        <v>1578</v>
      </c>
    </row>
    <row r="3873" customFormat="false" ht="31.8" hidden="false" customHeight="true" outlineLevel="0" collapsed="false">
      <c r="A3873" s="18" t="s">
        <v>368</v>
      </c>
      <c r="B3873" s="15" t="s">
        <v>152</v>
      </c>
      <c r="C3873" s="16" t="n">
        <v>6302</v>
      </c>
      <c r="D3873" s="28" t="s">
        <v>1862</v>
      </c>
      <c r="E3873" s="18" t="s">
        <v>17</v>
      </c>
      <c r="F3873" s="18" t="n">
        <v>1</v>
      </c>
      <c r="G3873" s="19" t="n">
        <v>148.8</v>
      </c>
      <c r="H3873" s="19" t="n">
        <f aca="false">+G3873*F3873</f>
        <v>148.8</v>
      </c>
      <c r="I3873" s="14" t="s">
        <v>1578</v>
      </c>
    </row>
    <row r="3874" customFormat="false" ht="31.8" hidden="false" customHeight="true" outlineLevel="0" collapsed="false">
      <c r="A3874" s="18" t="s">
        <v>368</v>
      </c>
      <c r="B3874" s="15" t="s">
        <v>152</v>
      </c>
      <c r="C3874" s="16" t="n">
        <v>6303</v>
      </c>
      <c r="D3874" s="28" t="s">
        <v>1862</v>
      </c>
      <c r="E3874" s="18" t="s">
        <v>17</v>
      </c>
      <c r="F3874" s="18" t="n">
        <v>1</v>
      </c>
      <c r="G3874" s="19" t="n">
        <v>148.8</v>
      </c>
      <c r="H3874" s="19" t="n">
        <f aca="false">+G3874*F3874</f>
        <v>148.8</v>
      </c>
      <c r="I3874" s="14" t="s">
        <v>1578</v>
      </c>
    </row>
    <row r="3875" customFormat="false" ht="31.8" hidden="false" customHeight="true" outlineLevel="0" collapsed="false">
      <c r="A3875" s="18" t="s">
        <v>368</v>
      </c>
      <c r="B3875" s="15" t="s">
        <v>152</v>
      </c>
      <c r="C3875" s="16" t="n">
        <v>6304</v>
      </c>
      <c r="D3875" s="28" t="s">
        <v>1862</v>
      </c>
      <c r="E3875" s="18" t="s">
        <v>17</v>
      </c>
      <c r="F3875" s="18" t="n">
        <v>1</v>
      </c>
      <c r="G3875" s="19" t="n">
        <v>148.8</v>
      </c>
      <c r="H3875" s="19" t="n">
        <f aca="false">+G3875*F3875</f>
        <v>148.8</v>
      </c>
      <c r="I3875" s="14" t="s">
        <v>1578</v>
      </c>
    </row>
    <row r="3876" customFormat="false" ht="31.8" hidden="false" customHeight="true" outlineLevel="0" collapsed="false">
      <c r="A3876" s="20" t="s">
        <v>511</v>
      </c>
      <c r="B3876" s="15" t="s">
        <v>70</v>
      </c>
      <c r="C3876" s="16" t="n">
        <v>6504</v>
      </c>
      <c r="D3876" s="17" t="s">
        <v>1863</v>
      </c>
      <c r="E3876" s="18" t="s">
        <v>17</v>
      </c>
      <c r="F3876" s="18" t="n">
        <v>1</v>
      </c>
      <c r="G3876" s="46" t="n">
        <v>229</v>
      </c>
      <c r="H3876" s="47" t="n">
        <f aca="false">+G3876*F3876</f>
        <v>229</v>
      </c>
      <c r="I3876" s="14" t="s">
        <v>513</v>
      </c>
    </row>
    <row r="3877" customFormat="false" ht="31.8" hidden="false" customHeight="true" outlineLevel="0" collapsed="false">
      <c r="A3877" s="18" t="s">
        <v>368</v>
      </c>
      <c r="B3877" s="15" t="s">
        <v>152</v>
      </c>
      <c r="C3877" s="16" t="n">
        <v>6305</v>
      </c>
      <c r="D3877" s="28" t="s">
        <v>1862</v>
      </c>
      <c r="E3877" s="18" t="s">
        <v>17</v>
      </c>
      <c r="F3877" s="18" t="n">
        <v>1</v>
      </c>
      <c r="G3877" s="19" t="n">
        <v>148.8</v>
      </c>
      <c r="H3877" s="19" t="n">
        <f aca="false">+G3877*F3877</f>
        <v>148.8</v>
      </c>
      <c r="I3877" s="14" t="s">
        <v>1578</v>
      </c>
    </row>
    <row r="3878" customFormat="false" ht="31.8" hidden="false" customHeight="true" outlineLevel="0" collapsed="false">
      <c r="A3878" s="18" t="s">
        <v>368</v>
      </c>
      <c r="B3878" s="15" t="s">
        <v>152</v>
      </c>
      <c r="C3878" s="16" t="n">
        <v>6306</v>
      </c>
      <c r="D3878" s="28" t="s">
        <v>1862</v>
      </c>
      <c r="E3878" s="18" t="s">
        <v>17</v>
      </c>
      <c r="F3878" s="18" t="n">
        <v>1</v>
      </c>
      <c r="G3878" s="19" t="n">
        <v>148.8</v>
      </c>
      <c r="H3878" s="19" t="n">
        <f aca="false">+G3878*F3878</f>
        <v>148.8</v>
      </c>
      <c r="I3878" s="14" t="s">
        <v>1578</v>
      </c>
    </row>
    <row r="3879" customFormat="false" ht="31.8" hidden="false" customHeight="true" outlineLevel="0" collapsed="false">
      <c r="A3879" s="18" t="s">
        <v>368</v>
      </c>
      <c r="B3879" s="15" t="s">
        <v>152</v>
      </c>
      <c r="C3879" s="16" t="n">
        <v>6307</v>
      </c>
      <c r="D3879" s="28" t="s">
        <v>1862</v>
      </c>
      <c r="E3879" s="18" t="s">
        <v>17</v>
      </c>
      <c r="F3879" s="18" t="n">
        <v>1</v>
      </c>
      <c r="G3879" s="19" t="n">
        <v>148.8</v>
      </c>
      <c r="H3879" s="19" t="n">
        <f aca="false">+G3879*F3879</f>
        <v>148.8</v>
      </c>
      <c r="I3879" s="14" t="s">
        <v>1578</v>
      </c>
    </row>
    <row r="3880" customFormat="false" ht="31.8" hidden="false" customHeight="true" outlineLevel="0" collapsed="false">
      <c r="A3880" s="18" t="s">
        <v>368</v>
      </c>
      <c r="B3880" s="15" t="s">
        <v>152</v>
      </c>
      <c r="C3880" s="16" t="n">
        <v>6308</v>
      </c>
      <c r="D3880" s="28" t="s">
        <v>1864</v>
      </c>
      <c r="E3880" s="18" t="s">
        <v>17</v>
      </c>
      <c r="F3880" s="18" t="n">
        <v>1</v>
      </c>
      <c r="G3880" s="19" t="n">
        <v>81</v>
      </c>
      <c r="H3880" s="19" t="n">
        <f aca="false">+G3880*F3880</f>
        <v>81</v>
      </c>
      <c r="I3880" s="14" t="s">
        <v>1578</v>
      </c>
    </row>
    <row r="3881" customFormat="false" ht="31.8" hidden="false" customHeight="true" outlineLevel="0" collapsed="false">
      <c r="A3881" s="18" t="s">
        <v>368</v>
      </c>
      <c r="B3881" s="15" t="s">
        <v>152</v>
      </c>
      <c r="C3881" s="16" t="n">
        <v>6309</v>
      </c>
      <c r="D3881" s="28" t="s">
        <v>1864</v>
      </c>
      <c r="E3881" s="18" t="s">
        <v>17</v>
      </c>
      <c r="F3881" s="18" t="n">
        <v>1</v>
      </c>
      <c r="G3881" s="19" t="n">
        <v>81</v>
      </c>
      <c r="H3881" s="19" t="n">
        <f aca="false">+G3881*F3881</f>
        <v>81</v>
      </c>
      <c r="I3881" s="14" t="s">
        <v>1578</v>
      </c>
    </row>
    <row r="3882" customFormat="false" ht="31.8" hidden="false" customHeight="true" outlineLevel="0" collapsed="false">
      <c r="A3882" s="18" t="s">
        <v>368</v>
      </c>
      <c r="B3882" s="15" t="s">
        <v>152</v>
      </c>
      <c r="C3882" s="16" t="n">
        <v>6310</v>
      </c>
      <c r="D3882" s="28" t="s">
        <v>1864</v>
      </c>
      <c r="E3882" s="18" t="s">
        <v>17</v>
      </c>
      <c r="F3882" s="18" t="n">
        <v>1</v>
      </c>
      <c r="G3882" s="19" t="n">
        <v>81</v>
      </c>
      <c r="H3882" s="19" t="n">
        <f aca="false">+G3882*F3882</f>
        <v>81</v>
      </c>
      <c r="I3882" s="14" t="s">
        <v>1578</v>
      </c>
    </row>
    <row r="3883" customFormat="false" ht="31.8" hidden="false" customHeight="true" outlineLevel="0" collapsed="false">
      <c r="A3883" s="18" t="s">
        <v>368</v>
      </c>
      <c r="B3883" s="15" t="s">
        <v>152</v>
      </c>
      <c r="C3883" s="16" t="n">
        <v>6311</v>
      </c>
      <c r="D3883" s="28" t="s">
        <v>1864</v>
      </c>
      <c r="E3883" s="18" t="s">
        <v>17</v>
      </c>
      <c r="F3883" s="18" t="n">
        <v>1</v>
      </c>
      <c r="G3883" s="19" t="n">
        <v>81</v>
      </c>
      <c r="H3883" s="19" t="n">
        <f aca="false">+G3883*F3883</f>
        <v>81</v>
      </c>
      <c r="I3883" s="14" t="s">
        <v>1578</v>
      </c>
    </row>
    <row r="3884" customFormat="false" ht="31.8" hidden="false" customHeight="true" outlineLevel="0" collapsed="false">
      <c r="A3884" s="18" t="s">
        <v>368</v>
      </c>
      <c r="B3884" s="15" t="s">
        <v>152</v>
      </c>
      <c r="C3884" s="16" t="n">
        <v>6312</v>
      </c>
      <c r="D3884" s="28" t="s">
        <v>1864</v>
      </c>
      <c r="E3884" s="18" t="s">
        <v>17</v>
      </c>
      <c r="F3884" s="18" t="n">
        <v>1</v>
      </c>
      <c r="G3884" s="19" t="n">
        <v>81</v>
      </c>
      <c r="H3884" s="19" t="n">
        <f aca="false">+G3884*F3884</f>
        <v>81</v>
      </c>
      <c r="I3884" s="14" t="s">
        <v>1578</v>
      </c>
    </row>
    <row r="3885" customFormat="false" ht="31.8" hidden="false" customHeight="true" outlineLevel="0" collapsed="false">
      <c r="A3885" s="18" t="s">
        <v>368</v>
      </c>
      <c r="B3885" s="15" t="s">
        <v>152</v>
      </c>
      <c r="C3885" s="16" t="n">
        <v>6313</v>
      </c>
      <c r="D3885" s="28" t="s">
        <v>1864</v>
      </c>
      <c r="E3885" s="18" t="s">
        <v>17</v>
      </c>
      <c r="F3885" s="18" t="n">
        <v>1</v>
      </c>
      <c r="G3885" s="19" t="n">
        <v>81</v>
      </c>
      <c r="H3885" s="19" t="n">
        <f aca="false">+G3885*F3885</f>
        <v>81</v>
      </c>
      <c r="I3885" s="14" t="s">
        <v>1578</v>
      </c>
    </row>
    <row r="3886" customFormat="false" ht="31.8" hidden="false" customHeight="true" outlineLevel="0" collapsed="false">
      <c r="A3886" s="18" t="s">
        <v>368</v>
      </c>
      <c r="B3886" s="15" t="s">
        <v>152</v>
      </c>
      <c r="C3886" s="16" t="n">
        <v>6314</v>
      </c>
      <c r="D3886" s="28" t="s">
        <v>1865</v>
      </c>
      <c r="E3886" s="18" t="s">
        <v>17</v>
      </c>
      <c r="F3886" s="18" t="n">
        <v>1</v>
      </c>
      <c r="G3886" s="19" t="n">
        <v>129</v>
      </c>
      <c r="H3886" s="19" t="n">
        <f aca="false">+G3886*F3886</f>
        <v>129</v>
      </c>
      <c r="I3886" s="14" t="s">
        <v>1578</v>
      </c>
    </row>
    <row r="3887" customFormat="false" ht="31.8" hidden="false" customHeight="true" outlineLevel="0" collapsed="false">
      <c r="A3887" s="18" t="s">
        <v>368</v>
      </c>
      <c r="B3887" s="15" t="s">
        <v>152</v>
      </c>
      <c r="C3887" s="16" t="n">
        <v>6315</v>
      </c>
      <c r="D3887" s="28" t="s">
        <v>1865</v>
      </c>
      <c r="E3887" s="18" t="s">
        <v>17</v>
      </c>
      <c r="F3887" s="18" t="n">
        <v>1</v>
      </c>
      <c r="G3887" s="19" t="n">
        <v>129</v>
      </c>
      <c r="H3887" s="19" t="n">
        <f aca="false">+G3887*F3887</f>
        <v>129</v>
      </c>
      <c r="I3887" s="14" t="s">
        <v>1578</v>
      </c>
    </row>
    <row r="3888" customFormat="false" ht="31.8" hidden="false" customHeight="true" outlineLevel="0" collapsed="false">
      <c r="A3888" s="18" t="s">
        <v>368</v>
      </c>
      <c r="B3888" s="15" t="s">
        <v>152</v>
      </c>
      <c r="C3888" s="16" t="n">
        <v>6316</v>
      </c>
      <c r="D3888" s="28" t="s">
        <v>1865</v>
      </c>
      <c r="E3888" s="18" t="s">
        <v>17</v>
      </c>
      <c r="F3888" s="18" t="n">
        <v>1</v>
      </c>
      <c r="G3888" s="19" t="n">
        <v>129</v>
      </c>
      <c r="H3888" s="19" t="n">
        <f aca="false">+G3888*F3888</f>
        <v>129</v>
      </c>
      <c r="I3888" s="14" t="s">
        <v>1578</v>
      </c>
    </row>
    <row r="3889" customFormat="false" ht="31.8" hidden="false" customHeight="true" outlineLevel="0" collapsed="false">
      <c r="A3889" s="18" t="s">
        <v>368</v>
      </c>
      <c r="B3889" s="15" t="s">
        <v>152</v>
      </c>
      <c r="C3889" s="16" t="n">
        <v>6317</v>
      </c>
      <c r="D3889" s="28" t="s">
        <v>1865</v>
      </c>
      <c r="E3889" s="18" t="s">
        <v>17</v>
      </c>
      <c r="F3889" s="18" t="n">
        <v>1</v>
      </c>
      <c r="G3889" s="19" t="n">
        <v>129</v>
      </c>
      <c r="H3889" s="19" t="n">
        <f aca="false">+G3889*F3889</f>
        <v>129</v>
      </c>
      <c r="I3889" s="14" t="s">
        <v>1578</v>
      </c>
    </row>
    <row r="3890" customFormat="false" ht="31.8" hidden="false" customHeight="true" outlineLevel="0" collapsed="false">
      <c r="A3890" s="18" t="s">
        <v>368</v>
      </c>
      <c r="B3890" s="15" t="s">
        <v>152</v>
      </c>
      <c r="C3890" s="16" t="n">
        <v>6318</v>
      </c>
      <c r="D3890" s="28" t="s">
        <v>1866</v>
      </c>
      <c r="E3890" s="18" t="s">
        <v>17</v>
      </c>
      <c r="F3890" s="18" t="n">
        <v>1</v>
      </c>
      <c r="G3890" s="19" t="n">
        <v>171</v>
      </c>
      <c r="H3890" s="19" t="n">
        <f aca="false">+G3890*F3890</f>
        <v>171</v>
      </c>
      <c r="I3890" s="14" t="s">
        <v>1578</v>
      </c>
    </row>
    <row r="3891" customFormat="false" ht="31.8" hidden="false" customHeight="true" outlineLevel="0" collapsed="false">
      <c r="A3891" s="18" t="s">
        <v>368</v>
      </c>
      <c r="B3891" s="15" t="s">
        <v>152</v>
      </c>
      <c r="C3891" s="16" t="n">
        <v>6319</v>
      </c>
      <c r="D3891" s="28" t="s">
        <v>1866</v>
      </c>
      <c r="E3891" s="18" t="s">
        <v>17</v>
      </c>
      <c r="F3891" s="18" t="n">
        <v>1</v>
      </c>
      <c r="G3891" s="19" t="n">
        <v>171</v>
      </c>
      <c r="H3891" s="19" t="n">
        <f aca="false">+G3891*F3891</f>
        <v>171</v>
      </c>
      <c r="I3891" s="14" t="s">
        <v>1578</v>
      </c>
    </row>
    <row r="3892" customFormat="false" ht="31.8" hidden="false" customHeight="true" outlineLevel="0" collapsed="false">
      <c r="A3892" s="18" t="s">
        <v>368</v>
      </c>
      <c r="B3892" s="15" t="s">
        <v>152</v>
      </c>
      <c r="C3892" s="16" t="n">
        <v>6320</v>
      </c>
      <c r="D3892" s="28" t="s">
        <v>1866</v>
      </c>
      <c r="E3892" s="18" t="s">
        <v>17</v>
      </c>
      <c r="F3892" s="18" t="n">
        <v>1</v>
      </c>
      <c r="G3892" s="19" t="n">
        <v>171</v>
      </c>
      <c r="H3892" s="19" t="n">
        <f aca="false">+G3892*F3892</f>
        <v>171</v>
      </c>
      <c r="I3892" s="14" t="s">
        <v>1578</v>
      </c>
    </row>
    <row r="3893" customFormat="false" ht="31.8" hidden="false" customHeight="true" outlineLevel="0" collapsed="false">
      <c r="A3893" s="18" t="s">
        <v>368</v>
      </c>
      <c r="B3893" s="15" t="s">
        <v>152</v>
      </c>
      <c r="C3893" s="16" t="n">
        <v>6321</v>
      </c>
      <c r="D3893" s="28" t="s">
        <v>1866</v>
      </c>
      <c r="E3893" s="18" t="s">
        <v>17</v>
      </c>
      <c r="F3893" s="18" t="n">
        <v>1</v>
      </c>
      <c r="G3893" s="19" t="n">
        <v>171</v>
      </c>
      <c r="H3893" s="19" t="n">
        <f aca="false">+G3893*F3893</f>
        <v>171</v>
      </c>
      <c r="I3893" s="14" t="s">
        <v>1578</v>
      </c>
    </row>
    <row r="3894" customFormat="false" ht="31.8" hidden="false" customHeight="true" outlineLevel="0" collapsed="false">
      <c r="A3894" s="18" t="s">
        <v>368</v>
      </c>
      <c r="B3894" s="15" t="s">
        <v>152</v>
      </c>
      <c r="C3894" s="16" t="n">
        <v>6322</v>
      </c>
      <c r="D3894" s="28" t="s">
        <v>1866</v>
      </c>
      <c r="E3894" s="18" t="s">
        <v>17</v>
      </c>
      <c r="F3894" s="18" t="n">
        <v>1</v>
      </c>
      <c r="G3894" s="19" t="n">
        <v>171</v>
      </c>
      <c r="H3894" s="19" t="n">
        <f aca="false">+G3894*F3894</f>
        <v>171</v>
      </c>
      <c r="I3894" s="14" t="s">
        <v>1578</v>
      </c>
    </row>
    <row r="3895" customFormat="false" ht="31.8" hidden="false" customHeight="true" outlineLevel="0" collapsed="false">
      <c r="A3895" s="18" t="s">
        <v>368</v>
      </c>
      <c r="B3895" s="15" t="s">
        <v>152</v>
      </c>
      <c r="C3895" s="16" t="n">
        <v>6323</v>
      </c>
      <c r="D3895" s="28" t="s">
        <v>1866</v>
      </c>
      <c r="E3895" s="18" t="s">
        <v>17</v>
      </c>
      <c r="F3895" s="18" t="n">
        <v>1</v>
      </c>
      <c r="G3895" s="19" t="n">
        <v>171</v>
      </c>
      <c r="H3895" s="19" t="n">
        <f aca="false">+G3895*F3895</f>
        <v>171</v>
      </c>
      <c r="I3895" s="14" t="s">
        <v>1578</v>
      </c>
    </row>
    <row r="3896" customFormat="false" ht="31.8" hidden="false" customHeight="true" outlineLevel="0" collapsed="false">
      <c r="A3896" s="18" t="s">
        <v>368</v>
      </c>
      <c r="B3896" s="15" t="s">
        <v>152</v>
      </c>
      <c r="C3896" s="16" t="n">
        <v>6324</v>
      </c>
      <c r="D3896" s="28" t="s">
        <v>1867</v>
      </c>
      <c r="E3896" s="18" t="s">
        <v>17</v>
      </c>
      <c r="F3896" s="18" t="n">
        <v>1</v>
      </c>
      <c r="G3896" s="19" t="n">
        <v>335.75</v>
      </c>
      <c r="H3896" s="19" t="n">
        <f aca="false">+G3896*F3896</f>
        <v>335.75</v>
      </c>
      <c r="I3896" s="14" t="s">
        <v>1578</v>
      </c>
    </row>
    <row r="3897" customFormat="false" ht="31.8" hidden="false" customHeight="true" outlineLevel="0" collapsed="false">
      <c r="A3897" s="18" t="s">
        <v>368</v>
      </c>
      <c r="B3897" s="15" t="s">
        <v>152</v>
      </c>
      <c r="C3897" s="16" t="n">
        <v>6325</v>
      </c>
      <c r="D3897" s="28" t="s">
        <v>1867</v>
      </c>
      <c r="E3897" s="18" t="s">
        <v>17</v>
      </c>
      <c r="F3897" s="18" t="n">
        <v>1</v>
      </c>
      <c r="G3897" s="19" t="n">
        <v>335.75</v>
      </c>
      <c r="H3897" s="19" t="n">
        <f aca="false">+G3897*F3897</f>
        <v>335.75</v>
      </c>
      <c r="I3897" s="14" t="s">
        <v>1578</v>
      </c>
    </row>
    <row r="3898" customFormat="false" ht="31.8" hidden="false" customHeight="true" outlineLevel="0" collapsed="false">
      <c r="A3898" s="18" t="s">
        <v>368</v>
      </c>
      <c r="B3898" s="15" t="s">
        <v>152</v>
      </c>
      <c r="C3898" s="16" t="n">
        <v>6326</v>
      </c>
      <c r="D3898" s="28" t="s">
        <v>1867</v>
      </c>
      <c r="E3898" s="18" t="s">
        <v>17</v>
      </c>
      <c r="F3898" s="18" t="n">
        <v>1</v>
      </c>
      <c r="G3898" s="19" t="n">
        <v>335.75</v>
      </c>
      <c r="H3898" s="19" t="n">
        <f aca="false">+G3898*F3898</f>
        <v>335.75</v>
      </c>
      <c r="I3898" s="14" t="s">
        <v>1578</v>
      </c>
    </row>
    <row r="3899" customFormat="false" ht="31.8" hidden="false" customHeight="true" outlineLevel="0" collapsed="false">
      <c r="A3899" s="18" t="s">
        <v>368</v>
      </c>
      <c r="B3899" s="15" t="s">
        <v>152</v>
      </c>
      <c r="C3899" s="16" t="n">
        <v>6327</v>
      </c>
      <c r="D3899" s="28" t="s">
        <v>1867</v>
      </c>
      <c r="E3899" s="18" t="s">
        <v>17</v>
      </c>
      <c r="F3899" s="18" t="n">
        <v>1</v>
      </c>
      <c r="G3899" s="19" t="n">
        <v>335.75</v>
      </c>
      <c r="H3899" s="19" t="n">
        <f aca="false">+G3899*F3899</f>
        <v>335.75</v>
      </c>
      <c r="I3899" s="14" t="s">
        <v>1578</v>
      </c>
    </row>
    <row r="3900" customFormat="false" ht="31.8" hidden="false" customHeight="true" outlineLevel="0" collapsed="false">
      <c r="A3900" s="18" t="s">
        <v>368</v>
      </c>
      <c r="B3900" s="15" t="s">
        <v>152</v>
      </c>
      <c r="C3900" s="16" t="n">
        <v>6328</v>
      </c>
      <c r="D3900" s="28" t="s">
        <v>1867</v>
      </c>
      <c r="E3900" s="18" t="s">
        <v>17</v>
      </c>
      <c r="F3900" s="18" t="n">
        <v>1</v>
      </c>
      <c r="G3900" s="19" t="n">
        <v>335.75</v>
      </c>
      <c r="H3900" s="19" t="n">
        <f aca="false">+G3900*F3900</f>
        <v>335.75</v>
      </c>
      <c r="I3900" s="14" t="s">
        <v>1578</v>
      </c>
    </row>
    <row r="3901" customFormat="false" ht="31.8" hidden="false" customHeight="true" outlineLevel="0" collapsed="false">
      <c r="A3901" s="18" t="s">
        <v>368</v>
      </c>
      <c r="B3901" s="15" t="s">
        <v>152</v>
      </c>
      <c r="C3901" s="16" t="n">
        <v>6329</v>
      </c>
      <c r="D3901" s="28" t="s">
        <v>1867</v>
      </c>
      <c r="E3901" s="18" t="s">
        <v>17</v>
      </c>
      <c r="F3901" s="18" t="n">
        <v>1</v>
      </c>
      <c r="G3901" s="19" t="n">
        <v>335.75</v>
      </c>
      <c r="H3901" s="19" t="n">
        <f aca="false">+G3901*F3901</f>
        <v>335.75</v>
      </c>
      <c r="I3901" s="14" t="s">
        <v>1578</v>
      </c>
    </row>
    <row r="3902" customFormat="false" ht="31.8" hidden="false" customHeight="true" outlineLevel="0" collapsed="false">
      <c r="A3902" s="18" t="s">
        <v>368</v>
      </c>
      <c r="B3902" s="15" t="s">
        <v>152</v>
      </c>
      <c r="C3902" s="16" t="n">
        <v>6330</v>
      </c>
      <c r="D3902" s="28" t="s">
        <v>1868</v>
      </c>
      <c r="E3902" s="18" t="s">
        <v>17</v>
      </c>
      <c r="F3902" s="18" t="n">
        <v>1</v>
      </c>
      <c r="G3902" s="19" t="n">
        <v>276.2</v>
      </c>
      <c r="H3902" s="19" t="n">
        <f aca="false">+G3902*F3902</f>
        <v>276.2</v>
      </c>
      <c r="I3902" s="14" t="s">
        <v>1578</v>
      </c>
    </row>
    <row r="3903" customFormat="false" ht="31.8" hidden="false" customHeight="true" outlineLevel="0" collapsed="false">
      <c r="A3903" s="18" t="s">
        <v>368</v>
      </c>
      <c r="B3903" s="15" t="s">
        <v>152</v>
      </c>
      <c r="C3903" s="16" t="n">
        <v>6331</v>
      </c>
      <c r="D3903" s="28" t="s">
        <v>1868</v>
      </c>
      <c r="E3903" s="18" t="s">
        <v>17</v>
      </c>
      <c r="F3903" s="18" t="n">
        <v>1</v>
      </c>
      <c r="G3903" s="19" t="n">
        <v>276.2</v>
      </c>
      <c r="H3903" s="19" t="n">
        <f aca="false">+G3903*F3903</f>
        <v>276.2</v>
      </c>
      <c r="I3903" s="14" t="s">
        <v>1578</v>
      </c>
    </row>
    <row r="3904" customFormat="false" ht="31.8" hidden="false" customHeight="true" outlineLevel="0" collapsed="false">
      <c r="A3904" s="18" t="s">
        <v>368</v>
      </c>
      <c r="B3904" s="15" t="s">
        <v>152</v>
      </c>
      <c r="C3904" s="16" t="n">
        <v>6332</v>
      </c>
      <c r="D3904" s="28" t="s">
        <v>1868</v>
      </c>
      <c r="E3904" s="18" t="s">
        <v>17</v>
      </c>
      <c r="F3904" s="18" t="n">
        <v>1</v>
      </c>
      <c r="G3904" s="19" t="n">
        <v>276.2</v>
      </c>
      <c r="H3904" s="19" t="n">
        <f aca="false">+G3904*F3904</f>
        <v>276.2</v>
      </c>
      <c r="I3904" s="14" t="s">
        <v>1578</v>
      </c>
    </row>
    <row r="3905" customFormat="false" ht="31.8" hidden="false" customHeight="true" outlineLevel="0" collapsed="false">
      <c r="A3905" s="18" t="s">
        <v>368</v>
      </c>
      <c r="B3905" s="15" t="s">
        <v>152</v>
      </c>
      <c r="C3905" s="16" t="n">
        <v>6333</v>
      </c>
      <c r="D3905" s="28" t="s">
        <v>1868</v>
      </c>
      <c r="E3905" s="18" t="s">
        <v>17</v>
      </c>
      <c r="F3905" s="18" t="n">
        <v>1</v>
      </c>
      <c r="G3905" s="19" t="n">
        <v>276.2</v>
      </c>
      <c r="H3905" s="19" t="n">
        <f aca="false">+G3905*F3905</f>
        <v>276.2</v>
      </c>
      <c r="I3905" s="14" t="s">
        <v>1578</v>
      </c>
    </row>
    <row r="3906" customFormat="false" ht="31.8" hidden="false" customHeight="true" outlineLevel="0" collapsed="false">
      <c r="A3906" s="18" t="s">
        <v>368</v>
      </c>
      <c r="B3906" s="15" t="s">
        <v>152</v>
      </c>
      <c r="C3906" s="16" t="n">
        <v>6334</v>
      </c>
      <c r="D3906" s="28" t="s">
        <v>1868</v>
      </c>
      <c r="E3906" s="18" t="s">
        <v>17</v>
      </c>
      <c r="F3906" s="18" t="n">
        <v>1</v>
      </c>
      <c r="G3906" s="19" t="n">
        <v>276.2</v>
      </c>
      <c r="H3906" s="19" t="n">
        <f aca="false">+G3906*F3906</f>
        <v>276.2</v>
      </c>
      <c r="I3906" s="14" t="s">
        <v>1578</v>
      </c>
    </row>
    <row r="3907" customFormat="false" ht="31.8" hidden="false" customHeight="true" outlineLevel="0" collapsed="false">
      <c r="A3907" s="18" t="s">
        <v>368</v>
      </c>
      <c r="B3907" s="15" t="s">
        <v>152</v>
      </c>
      <c r="C3907" s="16" t="n">
        <v>6335</v>
      </c>
      <c r="D3907" s="28" t="s">
        <v>1868</v>
      </c>
      <c r="E3907" s="18" t="s">
        <v>17</v>
      </c>
      <c r="F3907" s="18" t="n">
        <v>1</v>
      </c>
      <c r="G3907" s="19" t="n">
        <v>276.2</v>
      </c>
      <c r="H3907" s="19" t="n">
        <f aca="false">+G3907*F3907</f>
        <v>276.2</v>
      </c>
      <c r="I3907" s="14" t="s">
        <v>1578</v>
      </c>
    </row>
    <row r="3908" customFormat="false" ht="31.8" hidden="false" customHeight="true" outlineLevel="0" collapsed="false">
      <c r="A3908" s="18" t="s">
        <v>368</v>
      </c>
      <c r="B3908" s="15" t="s">
        <v>152</v>
      </c>
      <c r="C3908" s="16" t="n">
        <v>6336</v>
      </c>
      <c r="D3908" s="28" t="s">
        <v>1869</v>
      </c>
      <c r="E3908" s="18" t="s">
        <v>17</v>
      </c>
      <c r="F3908" s="18" t="n">
        <v>1</v>
      </c>
      <c r="G3908" s="19" t="n">
        <v>274.5</v>
      </c>
      <c r="H3908" s="19" t="n">
        <f aca="false">+G3908*F3908</f>
        <v>274.5</v>
      </c>
      <c r="I3908" s="14" t="s">
        <v>1578</v>
      </c>
    </row>
    <row r="3909" customFormat="false" ht="31.8" hidden="false" customHeight="true" outlineLevel="0" collapsed="false">
      <c r="A3909" s="18" t="s">
        <v>368</v>
      </c>
      <c r="B3909" s="15" t="s">
        <v>152</v>
      </c>
      <c r="C3909" s="16" t="n">
        <v>6337</v>
      </c>
      <c r="D3909" s="28" t="s">
        <v>1869</v>
      </c>
      <c r="E3909" s="18" t="s">
        <v>17</v>
      </c>
      <c r="F3909" s="18" t="n">
        <v>1</v>
      </c>
      <c r="G3909" s="19" t="n">
        <v>274.5</v>
      </c>
      <c r="H3909" s="19" t="n">
        <f aca="false">+G3909*F3909</f>
        <v>274.5</v>
      </c>
      <c r="I3909" s="14" t="s">
        <v>1578</v>
      </c>
    </row>
    <row r="3910" customFormat="false" ht="31.8" hidden="false" customHeight="true" outlineLevel="0" collapsed="false">
      <c r="A3910" s="18" t="s">
        <v>368</v>
      </c>
      <c r="B3910" s="15" t="s">
        <v>152</v>
      </c>
      <c r="C3910" s="16" t="n">
        <v>6338</v>
      </c>
      <c r="D3910" s="28" t="s">
        <v>1869</v>
      </c>
      <c r="E3910" s="18" t="s">
        <v>17</v>
      </c>
      <c r="F3910" s="18" t="n">
        <v>1</v>
      </c>
      <c r="G3910" s="19" t="n">
        <v>274.5</v>
      </c>
      <c r="H3910" s="19" t="n">
        <f aca="false">+G3910*F3910</f>
        <v>274.5</v>
      </c>
      <c r="I3910" s="14" t="s">
        <v>1578</v>
      </c>
    </row>
    <row r="3911" customFormat="false" ht="31.8" hidden="false" customHeight="true" outlineLevel="0" collapsed="false">
      <c r="A3911" s="18" t="s">
        <v>368</v>
      </c>
      <c r="B3911" s="15" t="s">
        <v>152</v>
      </c>
      <c r="C3911" s="16" t="n">
        <v>6339</v>
      </c>
      <c r="D3911" s="28" t="s">
        <v>1869</v>
      </c>
      <c r="E3911" s="18" t="s">
        <v>17</v>
      </c>
      <c r="F3911" s="18" t="n">
        <v>1</v>
      </c>
      <c r="G3911" s="19" t="n">
        <v>274.5</v>
      </c>
      <c r="H3911" s="19" t="n">
        <f aca="false">+G3911*F3911</f>
        <v>274.5</v>
      </c>
      <c r="I3911" s="14" t="s">
        <v>1578</v>
      </c>
    </row>
    <row r="3912" customFormat="false" ht="31.8" hidden="false" customHeight="true" outlineLevel="0" collapsed="false">
      <c r="A3912" s="18" t="s">
        <v>368</v>
      </c>
      <c r="B3912" s="15" t="s">
        <v>152</v>
      </c>
      <c r="C3912" s="16" t="n">
        <v>6340</v>
      </c>
      <c r="D3912" s="28" t="s">
        <v>1869</v>
      </c>
      <c r="E3912" s="18" t="s">
        <v>17</v>
      </c>
      <c r="F3912" s="18" t="n">
        <v>1</v>
      </c>
      <c r="G3912" s="19" t="n">
        <v>274.5</v>
      </c>
      <c r="H3912" s="19" t="n">
        <f aca="false">+G3912*F3912</f>
        <v>274.5</v>
      </c>
      <c r="I3912" s="14" t="s">
        <v>1578</v>
      </c>
    </row>
    <row r="3913" customFormat="false" ht="31.8" hidden="false" customHeight="true" outlineLevel="0" collapsed="false">
      <c r="A3913" s="18" t="s">
        <v>368</v>
      </c>
      <c r="B3913" s="15" t="s">
        <v>152</v>
      </c>
      <c r="C3913" s="16" t="n">
        <v>6341</v>
      </c>
      <c r="D3913" s="28" t="s">
        <v>1869</v>
      </c>
      <c r="E3913" s="18" t="s">
        <v>17</v>
      </c>
      <c r="F3913" s="18" t="n">
        <v>1</v>
      </c>
      <c r="G3913" s="19" t="n">
        <v>274.5</v>
      </c>
      <c r="H3913" s="19" t="n">
        <f aca="false">+G3913*F3913</f>
        <v>274.5</v>
      </c>
      <c r="I3913" s="14" t="s">
        <v>1578</v>
      </c>
    </row>
    <row r="3914" customFormat="false" ht="31.8" hidden="false" customHeight="true" outlineLevel="0" collapsed="false">
      <c r="A3914" s="18" t="s">
        <v>368</v>
      </c>
      <c r="B3914" s="15" t="s">
        <v>152</v>
      </c>
      <c r="C3914" s="16" t="n">
        <v>6342</v>
      </c>
      <c r="D3914" s="17" t="s">
        <v>1870</v>
      </c>
      <c r="E3914" s="18" t="s">
        <v>17</v>
      </c>
      <c r="F3914" s="18" t="n">
        <v>1</v>
      </c>
      <c r="G3914" s="19" t="n">
        <v>162</v>
      </c>
      <c r="H3914" s="19" t="n">
        <f aca="false">+G3914*F3914</f>
        <v>162</v>
      </c>
      <c r="I3914" s="14" t="s">
        <v>1578</v>
      </c>
    </row>
    <row r="3915" customFormat="false" ht="31.8" hidden="false" customHeight="true" outlineLevel="0" collapsed="false">
      <c r="A3915" s="18" t="s">
        <v>368</v>
      </c>
      <c r="B3915" s="15" t="s">
        <v>152</v>
      </c>
      <c r="C3915" s="16" t="n">
        <v>6343</v>
      </c>
      <c r="D3915" s="17" t="s">
        <v>1870</v>
      </c>
      <c r="E3915" s="18" t="s">
        <v>17</v>
      </c>
      <c r="F3915" s="18" t="n">
        <v>1</v>
      </c>
      <c r="G3915" s="19" t="n">
        <v>162</v>
      </c>
      <c r="H3915" s="19" t="n">
        <f aca="false">+G3915*F3915</f>
        <v>162</v>
      </c>
      <c r="I3915" s="14" t="s">
        <v>1578</v>
      </c>
    </row>
    <row r="3916" customFormat="false" ht="31.8" hidden="false" customHeight="true" outlineLevel="0" collapsed="false">
      <c r="A3916" s="18" t="s">
        <v>368</v>
      </c>
      <c r="B3916" s="15" t="s">
        <v>152</v>
      </c>
      <c r="C3916" s="16" t="n">
        <v>6344</v>
      </c>
      <c r="D3916" s="17" t="s">
        <v>1870</v>
      </c>
      <c r="E3916" s="18" t="s">
        <v>17</v>
      </c>
      <c r="F3916" s="18" t="n">
        <v>1</v>
      </c>
      <c r="G3916" s="19" t="n">
        <v>162</v>
      </c>
      <c r="H3916" s="19" t="n">
        <f aca="false">+G3916*F3916</f>
        <v>162</v>
      </c>
      <c r="I3916" s="14" t="s">
        <v>1578</v>
      </c>
    </row>
    <row r="3917" customFormat="false" ht="31.8" hidden="false" customHeight="true" outlineLevel="0" collapsed="false">
      <c r="A3917" s="18" t="s">
        <v>368</v>
      </c>
      <c r="B3917" s="15" t="s">
        <v>152</v>
      </c>
      <c r="C3917" s="16" t="n">
        <v>6345</v>
      </c>
      <c r="D3917" s="17" t="s">
        <v>1870</v>
      </c>
      <c r="E3917" s="18" t="s">
        <v>17</v>
      </c>
      <c r="F3917" s="18" t="n">
        <v>1</v>
      </c>
      <c r="G3917" s="19" t="n">
        <v>162</v>
      </c>
      <c r="H3917" s="19" t="n">
        <f aca="false">+G3917*F3917</f>
        <v>162</v>
      </c>
      <c r="I3917" s="14" t="s">
        <v>1578</v>
      </c>
    </row>
    <row r="3918" customFormat="false" ht="31.8" hidden="false" customHeight="true" outlineLevel="0" collapsed="false">
      <c r="A3918" s="18" t="s">
        <v>368</v>
      </c>
      <c r="B3918" s="15" t="s">
        <v>152</v>
      </c>
      <c r="C3918" s="16" t="n">
        <v>6346</v>
      </c>
      <c r="D3918" s="17" t="s">
        <v>1870</v>
      </c>
      <c r="E3918" s="18" t="s">
        <v>17</v>
      </c>
      <c r="F3918" s="18" t="n">
        <v>1</v>
      </c>
      <c r="G3918" s="19" t="n">
        <v>162</v>
      </c>
      <c r="H3918" s="19" t="n">
        <f aca="false">+G3918*F3918</f>
        <v>162</v>
      </c>
      <c r="I3918" s="14" t="s">
        <v>1578</v>
      </c>
    </row>
    <row r="3919" customFormat="false" ht="31.8" hidden="false" customHeight="true" outlineLevel="0" collapsed="false">
      <c r="A3919" s="18" t="s">
        <v>368</v>
      </c>
      <c r="B3919" s="15" t="s">
        <v>152</v>
      </c>
      <c r="C3919" s="16" t="n">
        <v>6347</v>
      </c>
      <c r="D3919" s="17" t="s">
        <v>1870</v>
      </c>
      <c r="E3919" s="18" t="s">
        <v>17</v>
      </c>
      <c r="F3919" s="18" t="n">
        <v>1</v>
      </c>
      <c r="G3919" s="19" t="n">
        <v>162</v>
      </c>
      <c r="H3919" s="19" t="n">
        <f aca="false">+G3919*F3919</f>
        <v>162</v>
      </c>
      <c r="I3919" s="14" t="s">
        <v>1578</v>
      </c>
    </row>
    <row r="3920" customFormat="false" ht="31.8" hidden="false" customHeight="true" outlineLevel="0" collapsed="false">
      <c r="A3920" s="18" t="s">
        <v>368</v>
      </c>
      <c r="B3920" s="15" t="s">
        <v>152</v>
      </c>
      <c r="C3920" s="16" t="n">
        <v>6348</v>
      </c>
      <c r="D3920" s="28" t="s">
        <v>1871</v>
      </c>
      <c r="E3920" s="18" t="s">
        <v>17</v>
      </c>
      <c r="F3920" s="18" t="n">
        <v>1</v>
      </c>
      <c r="G3920" s="19" t="n">
        <v>96.05</v>
      </c>
      <c r="H3920" s="19" t="n">
        <f aca="false">+G3920*F3920</f>
        <v>96.05</v>
      </c>
      <c r="I3920" s="14" t="s">
        <v>1578</v>
      </c>
    </row>
    <row r="3921" customFormat="false" ht="31.8" hidden="false" customHeight="true" outlineLevel="0" collapsed="false">
      <c r="A3921" s="18" t="s">
        <v>368</v>
      </c>
      <c r="B3921" s="15" t="s">
        <v>152</v>
      </c>
      <c r="C3921" s="16" t="n">
        <v>6349</v>
      </c>
      <c r="D3921" s="28" t="s">
        <v>1871</v>
      </c>
      <c r="E3921" s="18" t="s">
        <v>17</v>
      </c>
      <c r="F3921" s="18" t="n">
        <v>1</v>
      </c>
      <c r="G3921" s="19" t="n">
        <v>96.05</v>
      </c>
      <c r="H3921" s="19" t="n">
        <f aca="false">+G3921*F3921</f>
        <v>96.05</v>
      </c>
      <c r="I3921" s="14" t="s">
        <v>1578</v>
      </c>
    </row>
    <row r="3922" customFormat="false" ht="31.8" hidden="false" customHeight="true" outlineLevel="0" collapsed="false">
      <c r="A3922" s="18" t="s">
        <v>368</v>
      </c>
      <c r="B3922" s="15" t="s">
        <v>152</v>
      </c>
      <c r="C3922" s="16" t="n">
        <v>6350</v>
      </c>
      <c r="D3922" s="28" t="s">
        <v>1872</v>
      </c>
      <c r="E3922" s="18" t="s">
        <v>17</v>
      </c>
      <c r="F3922" s="18" t="n">
        <v>1</v>
      </c>
      <c r="G3922" s="19" t="n">
        <v>94.74</v>
      </c>
      <c r="H3922" s="19" t="n">
        <f aca="false">+G3922*F3922</f>
        <v>94.74</v>
      </c>
      <c r="I3922" s="14" t="s">
        <v>1578</v>
      </c>
    </row>
    <row r="3923" customFormat="false" ht="31.8" hidden="false" customHeight="true" outlineLevel="0" collapsed="false">
      <c r="A3923" s="18" t="s">
        <v>368</v>
      </c>
      <c r="B3923" s="15" t="s">
        <v>152</v>
      </c>
      <c r="C3923" s="16" t="n">
        <v>6351</v>
      </c>
      <c r="D3923" s="28" t="s">
        <v>1872</v>
      </c>
      <c r="E3923" s="18" t="s">
        <v>17</v>
      </c>
      <c r="F3923" s="18" t="n">
        <v>1</v>
      </c>
      <c r="G3923" s="19" t="n">
        <v>94.74</v>
      </c>
      <c r="H3923" s="19" t="n">
        <f aca="false">+G3923*F3923</f>
        <v>94.74</v>
      </c>
      <c r="I3923" s="14" t="s">
        <v>1578</v>
      </c>
    </row>
    <row r="3924" customFormat="false" ht="31.8" hidden="false" customHeight="true" outlineLevel="0" collapsed="false">
      <c r="A3924" s="18" t="s">
        <v>368</v>
      </c>
      <c r="B3924" s="15" t="s">
        <v>152</v>
      </c>
      <c r="C3924" s="16" t="n">
        <v>6352</v>
      </c>
      <c r="D3924" s="28" t="s">
        <v>1872</v>
      </c>
      <c r="E3924" s="18" t="s">
        <v>17</v>
      </c>
      <c r="F3924" s="18" t="n">
        <v>1</v>
      </c>
      <c r="G3924" s="19" t="n">
        <v>94.74</v>
      </c>
      <c r="H3924" s="19" t="n">
        <f aca="false">+G3924*F3924</f>
        <v>94.74</v>
      </c>
      <c r="I3924" s="14" t="s">
        <v>1578</v>
      </c>
    </row>
    <row r="3925" customFormat="false" ht="31.8" hidden="false" customHeight="true" outlineLevel="0" collapsed="false">
      <c r="A3925" s="18" t="s">
        <v>368</v>
      </c>
      <c r="B3925" s="15" t="s">
        <v>152</v>
      </c>
      <c r="C3925" s="16" t="n">
        <v>6353</v>
      </c>
      <c r="D3925" s="28" t="s">
        <v>1872</v>
      </c>
      <c r="E3925" s="18" t="s">
        <v>17</v>
      </c>
      <c r="F3925" s="18" t="n">
        <v>1</v>
      </c>
      <c r="G3925" s="19" t="n">
        <v>94.74</v>
      </c>
      <c r="H3925" s="19" t="n">
        <f aca="false">+G3925*F3925</f>
        <v>94.74</v>
      </c>
      <c r="I3925" s="14" t="s">
        <v>1578</v>
      </c>
    </row>
    <row r="3926" customFormat="false" ht="31.8" hidden="false" customHeight="true" outlineLevel="0" collapsed="false">
      <c r="A3926" s="18" t="s">
        <v>368</v>
      </c>
      <c r="B3926" s="15" t="s">
        <v>152</v>
      </c>
      <c r="C3926" s="16" t="n">
        <v>6354</v>
      </c>
      <c r="D3926" s="28" t="s">
        <v>1872</v>
      </c>
      <c r="E3926" s="18" t="s">
        <v>17</v>
      </c>
      <c r="F3926" s="18" t="n">
        <v>1</v>
      </c>
      <c r="G3926" s="19" t="n">
        <v>94.74</v>
      </c>
      <c r="H3926" s="19" t="n">
        <f aca="false">+G3926*F3926</f>
        <v>94.74</v>
      </c>
      <c r="I3926" s="14" t="s">
        <v>1578</v>
      </c>
    </row>
    <row r="3927" customFormat="false" ht="31.8" hidden="false" customHeight="true" outlineLevel="0" collapsed="false">
      <c r="A3927" s="18" t="s">
        <v>368</v>
      </c>
      <c r="B3927" s="15" t="s">
        <v>152</v>
      </c>
      <c r="C3927" s="16" t="n">
        <v>6355</v>
      </c>
      <c r="D3927" s="28" t="s">
        <v>1872</v>
      </c>
      <c r="E3927" s="18" t="s">
        <v>17</v>
      </c>
      <c r="F3927" s="18" t="n">
        <v>1</v>
      </c>
      <c r="G3927" s="19" t="n">
        <v>94.74</v>
      </c>
      <c r="H3927" s="19" t="n">
        <f aca="false">+G3927*F3927</f>
        <v>94.74</v>
      </c>
      <c r="I3927" s="14" t="s">
        <v>1578</v>
      </c>
    </row>
    <row r="3928" customFormat="false" ht="31.8" hidden="false" customHeight="true" outlineLevel="0" collapsed="false">
      <c r="A3928" s="18" t="s">
        <v>368</v>
      </c>
      <c r="B3928" s="15" t="s">
        <v>152</v>
      </c>
      <c r="C3928" s="16" t="n">
        <v>6356</v>
      </c>
      <c r="D3928" s="28" t="s">
        <v>1873</v>
      </c>
      <c r="E3928" s="18" t="s">
        <v>17</v>
      </c>
      <c r="F3928" s="18" t="n">
        <v>1</v>
      </c>
      <c r="G3928" s="19" t="n">
        <v>147.6</v>
      </c>
      <c r="H3928" s="19" t="n">
        <f aca="false">+G3928*F3928</f>
        <v>147.6</v>
      </c>
      <c r="I3928" s="14" t="s">
        <v>1578</v>
      </c>
    </row>
    <row r="3929" customFormat="false" ht="31.8" hidden="false" customHeight="true" outlineLevel="0" collapsed="false">
      <c r="A3929" s="18" t="s">
        <v>368</v>
      </c>
      <c r="B3929" s="15" t="s">
        <v>152</v>
      </c>
      <c r="C3929" s="16" t="n">
        <v>6357</v>
      </c>
      <c r="D3929" s="28" t="s">
        <v>1873</v>
      </c>
      <c r="E3929" s="18" t="s">
        <v>17</v>
      </c>
      <c r="F3929" s="18" t="n">
        <v>1</v>
      </c>
      <c r="G3929" s="19" t="n">
        <v>147.6</v>
      </c>
      <c r="H3929" s="19" t="n">
        <f aca="false">+G3929*F3929</f>
        <v>147.6</v>
      </c>
      <c r="I3929" s="14" t="s">
        <v>1578</v>
      </c>
    </row>
    <row r="3930" customFormat="false" ht="31.8" hidden="false" customHeight="true" outlineLevel="0" collapsed="false">
      <c r="A3930" s="18" t="s">
        <v>368</v>
      </c>
      <c r="B3930" s="15" t="s">
        <v>152</v>
      </c>
      <c r="C3930" s="16" t="n">
        <v>6358</v>
      </c>
      <c r="D3930" s="28" t="s">
        <v>1873</v>
      </c>
      <c r="E3930" s="18" t="s">
        <v>17</v>
      </c>
      <c r="F3930" s="18" t="n">
        <v>1</v>
      </c>
      <c r="G3930" s="19" t="n">
        <v>147.6</v>
      </c>
      <c r="H3930" s="19" t="n">
        <f aca="false">+G3930*F3930</f>
        <v>147.6</v>
      </c>
      <c r="I3930" s="14" t="s">
        <v>1578</v>
      </c>
    </row>
    <row r="3931" customFormat="false" ht="31.8" hidden="false" customHeight="true" outlineLevel="0" collapsed="false">
      <c r="A3931" s="18" t="s">
        <v>368</v>
      </c>
      <c r="B3931" s="15" t="s">
        <v>152</v>
      </c>
      <c r="C3931" s="16" t="n">
        <v>6359</v>
      </c>
      <c r="D3931" s="28" t="s">
        <v>1873</v>
      </c>
      <c r="E3931" s="18" t="s">
        <v>17</v>
      </c>
      <c r="F3931" s="18" t="n">
        <v>1</v>
      </c>
      <c r="G3931" s="19" t="n">
        <v>147.6</v>
      </c>
      <c r="H3931" s="19" t="n">
        <f aca="false">+G3931*F3931</f>
        <v>147.6</v>
      </c>
      <c r="I3931" s="14" t="s">
        <v>1578</v>
      </c>
    </row>
    <row r="3932" customFormat="false" ht="31.8" hidden="false" customHeight="true" outlineLevel="0" collapsed="false">
      <c r="A3932" s="18" t="s">
        <v>368</v>
      </c>
      <c r="B3932" s="15" t="s">
        <v>152</v>
      </c>
      <c r="C3932" s="16" t="n">
        <v>6360</v>
      </c>
      <c r="D3932" s="28" t="s">
        <v>1873</v>
      </c>
      <c r="E3932" s="18" t="s">
        <v>17</v>
      </c>
      <c r="F3932" s="18" t="n">
        <v>1</v>
      </c>
      <c r="G3932" s="19" t="n">
        <v>147.6</v>
      </c>
      <c r="H3932" s="19" t="n">
        <f aca="false">+G3932*F3932</f>
        <v>147.6</v>
      </c>
      <c r="I3932" s="14" t="s">
        <v>1578</v>
      </c>
    </row>
    <row r="3933" customFormat="false" ht="31.8" hidden="false" customHeight="true" outlineLevel="0" collapsed="false">
      <c r="A3933" s="18" t="s">
        <v>368</v>
      </c>
      <c r="B3933" s="15" t="s">
        <v>152</v>
      </c>
      <c r="C3933" s="16" t="n">
        <v>6361</v>
      </c>
      <c r="D3933" s="28" t="s">
        <v>1873</v>
      </c>
      <c r="E3933" s="18" t="s">
        <v>17</v>
      </c>
      <c r="F3933" s="18" t="n">
        <v>1</v>
      </c>
      <c r="G3933" s="19" t="n">
        <v>147.6</v>
      </c>
      <c r="H3933" s="19" t="n">
        <f aca="false">+G3933*F3933</f>
        <v>147.6</v>
      </c>
      <c r="I3933" s="14" t="s">
        <v>1578</v>
      </c>
    </row>
    <row r="3934" customFormat="false" ht="31.8" hidden="false" customHeight="true" outlineLevel="0" collapsed="false">
      <c r="A3934" s="18" t="s">
        <v>368</v>
      </c>
      <c r="B3934" s="15" t="s">
        <v>152</v>
      </c>
      <c r="C3934" s="16" t="n">
        <v>6362</v>
      </c>
      <c r="D3934" s="28" t="s">
        <v>1874</v>
      </c>
      <c r="E3934" s="18" t="s">
        <v>17</v>
      </c>
      <c r="F3934" s="18" t="n">
        <v>1</v>
      </c>
      <c r="G3934" s="19" t="n">
        <v>250.2</v>
      </c>
      <c r="H3934" s="19" t="n">
        <f aca="false">+G3934*F3934</f>
        <v>250.2</v>
      </c>
      <c r="I3934" s="14" t="s">
        <v>1578</v>
      </c>
    </row>
    <row r="3935" customFormat="false" ht="31.8" hidden="false" customHeight="true" outlineLevel="0" collapsed="false">
      <c r="A3935" s="18" t="s">
        <v>368</v>
      </c>
      <c r="B3935" s="15" t="s">
        <v>152</v>
      </c>
      <c r="C3935" s="16" t="n">
        <v>6363</v>
      </c>
      <c r="D3935" s="28" t="s">
        <v>1874</v>
      </c>
      <c r="E3935" s="18" t="s">
        <v>17</v>
      </c>
      <c r="F3935" s="18" t="n">
        <v>1</v>
      </c>
      <c r="G3935" s="19" t="n">
        <v>250.2</v>
      </c>
      <c r="H3935" s="19" t="n">
        <f aca="false">+G3935*F3935</f>
        <v>250.2</v>
      </c>
      <c r="I3935" s="14" t="s">
        <v>1578</v>
      </c>
    </row>
    <row r="3936" customFormat="false" ht="31.8" hidden="false" customHeight="true" outlineLevel="0" collapsed="false">
      <c r="A3936" s="18" t="s">
        <v>368</v>
      </c>
      <c r="B3936" s="15" t="s">
        <v>152</v>
      </c>
      <c r="C3936" s="16" t="n">
        <v>6364</v>
      </c>
      <c r="D3936" s="28" t="s">
        <v>1874</v>
      </c>
      <c r="E3936" s="18" t="s">
        <v>17</v>
      </c>
      <c r="F3936" s="18" t="n">
        <v>1</v>
      </c>
      <c r="G3936" s="19" t="n">
        <v>250.2</v>
      </c>
      <c r="H3936" s="19" t="n">
        <f aca="false">+G3936*F3936</f>
        <v>250.2</v>
      </c>
      <c r="I3936" s="14" t="s">
        <v>1578</v>
      </c>
    </row>
    <row r="3937" customFormat="false" ht="31.8" hidden="false" customHeight="true" outlineLevel="0" collapsed="false">
      <c r="A3937" s="18" t="s">
        <v>368</v>
      </c>
      <c r="B3937" s="15" t="s">
        <v>152</v>
      </c>
      <c r="C3937" s="16" t="n">
        <v>6365</v>
      </c>
      <c r="D3937" s="28" t="s">
        <v>1874</v>
      </c>
      <c r="E3937" s="18" t="s">
        <v>17</v>
      </c>
      <c r="F3937" s="18" t="n">
        <v>1</v>
      </c>
      <c r="G3937" s="19" t="n">
        <v>250.2</v>
      </c>
      <c r="H3937" s="19" t="n">
        <f aca="false">+G3937*F3937</f>
        <v>250.2</v>
      </c>
      <c r="I3937" s="14" t="s">
        <v>1578</v>
      </c>
    </row>
    <row r="3938" customFormat="false" ht="31.8" hidden="false" customHeight="true" outlineLevel="0" collapsed="false">
      <c r="A3938" s="18" t="s">
        <v>368</v>
      </c>
      <c r="B3938" s="15" t="s">
        <v>152</v>
      </c>
      <c r="C3938" s="16" t="n">
        <v>6366</v>
      </c>
      <c r="D3938" s="28" t="s">
        <v>1874</v>
      </c>
      <c r="E3938" s="18" t="s">
        <v>17</v>
      </c>
      <c r="F3938" s="18" t="n">
        <v>1</v>
      </c>
      <c r="G3938" s="19" t="n">
        <v>250.2</v>
      </c>
      <c r="H3938" s="19" t="n">
        <f aca="false">+G3938*F3938</f>
        <v>250.2</v>
      </c>
      <c r="I3938" s="14" t="s">
        <v>1578</v>
      </c>
    </row>
    <row r="3939" customFormat="false" ht="31.8" hidden="false" customHeight="true" outlineLevel="0" collapsed="false">
      <c r="A3939" s="18" t="s">
        <v>368</v>
      </c>
      <c r="B3939" s="15" t="s">
        <v>152</v>
      </c>
      <c r="C3939" s="16" t="n">
        <v>6367</v>
      </c>
      <c r="D3939" s="28" t="s">
        <v>1874</v>
      </c>
      <c r="E3939" s="18" t="s">
        <v>17</v>
      </c>
      <c r="F3939" s="18" t="n">
        <v>1</v>
      </c>
      <c r="G3939" s="19" t="n">
        <v>250.2</v>
      </c>
      <c r="H3939" s="19" t="n">
        <f aca="false">+G3939*F3939</f>
        <v>250.2</v>
      </c>
      <c r="I3939" s="14" t="s">
        <v>1578</v>
      </c>
    </row>
    <row r="3940" customFormat="false" ht="31.8" hidden="false" customHeight="true" outlineLevel="0" collapsed="false">
      <c r="A3940" s="18" t="s">
        <v>368</v>
      </c>
      <c r="B3940" s="15" t="s">
        <v>152</v>
      </c>
      <c r="C3940" s="16" t="n">
        <v>6368</v>
      </c>
      <c r="D3940" s="28" t="s">
        <v>1875</v>
      </c>
      <c r="E3940" s="18" t="s">
        <v>17</v>
      </c>
      <c r="F3940" s="18" t="n">
        <v>1</v>
      </c>
      <c r="G3940" s="19" t="n">
        <v>96.05</v>
      </c>
      <c r="H3940" s="19" t="n">
        <f aca="false">+G3940*F3940</f>
        <v>96.05</v>
      </c>
      <c r="I3940" s="14" t="s">
        <v>1578</v>
      </c>
    </row>
    <row r="3941" customFormat="false" ht="31.8" hidden="false" customHeight="true" outlineLevel="0" collapsed="false">
      <c r="A3941" s="18" t="s">
        <v>368</v>
      </c>
      <c r="B3941" s="15" t="s">
        <v>152</v>
      </c>
      <c r="C3941" s="16" t="n">
        <v>6369</v>
      </c>
      <c r="D3941" s="28" t="s">
        <v>1875</v>
      </c>
      <c r="E3941" s="18" t="s">
        <v>17</v>
      </c>
      <c r="F3941" s="18" t="n">
        <v>1</v>
      </c>
      <c r="G3941" s="19" t="n">
        <v>96.05</v>
      </c>
      <c r="H3941" s="19" t="n">
        <f aca="false">+G3941*F3941</f>
        <v>96.05</v>
      </c>
      <c r="I3941" s="14" t="s">
        <v>1578</v>
      </c>
    </row>
    <row r="3942" customFormat="false" ht="31.8" hidden="false" customHeight="true" outlineLevel="0" collapsed="false">
      <c r="A3942" s="18" t="s">
        <v>368</v>
      </c>
      <c r="B3942" s="15" t="s">
        <v>152</v>
      </c>
      <c r="C3942" s="16" t="n">
        <v>6370</v>
      </c>
      <c r="D3942" s="28" t="s">
        <v>1875</v>
      </c>
      <c r="E3942" s="18" t="s">
        <v>17</v>
      </c>
      <c r="F3942" s="18" t="n">
        <v>1</v>
      </c>
      <c r="G3942" s="19" t="n">
        <v>96.05</v>
      </c>
      <c r="H3942" s="19" t="n">
        <f aca="false">+G3942*F3942</f>
        <v>96.05</v>
      </c>
      <c r="I3942" s="14" t="s">
        <v>1578</v>
      </c>
    </row>
    <row r="3943" customFormat="false" ht="31.8" hidden="false" customHeight="true" outlineLevel="0" collapsed="false">
      <c r="A3943" s="18" t="s">
        <v>368</v>
      </c>
      <c r="B3943" s="15" t="s">
        <v>152</v>
      </c>
      <c r="C3943" s="16" t="n">
        <v>6371</v>
      </c>
      <c r="D3943" s="28" t="s">
        <v>1875</v>
      </c>
      <c r="E3943" s="18" t="s">
        <v>17</v>
      </c>
      <c r="F3943" s="18" t="n">
        <v>1</v>
      </c>
      <c r="G3943" s="19" t="n">
        <v>96.05</v>
      </c>
      <c r="H3943" s="19" t="n">
        <f aca="false">+G3943*F3943</f>
        <v>96.05</v>
      </c>
      <c r="I3943" s="14" t="s">
        <v>1578</v>
      </c>
    </row>
    <row r="3944" customFormat="false" ht="31.8" hidden="false" customHeight="true" outlineLevel="0" collapsed="false">
      <c r="A3944" s="18" t="s">
        <v>368</v>
      </c>
      <c r="B3944" s="15" t="s">
        <v>152</v>
      </c>
      <c r="C3944" s="16" t="n">
        <v>6372</v>
      </c>
      <c r="D3944" s="28" t="s">
        <v>1875</v>
      </c>
      <c r="E3944" s="18" t="s">
        <v>17</v>
      </c>
      <c r="F3944" s="18" t="n">
        <v>1</v>
      </c>
      <c r="G3944" s="19" t="n">
        <v>96.05</v>
      </c>
      <c r="H3944" s="19" t="n">
        <f aca="false">+G3944*F3944</f>
        <v>96.05</v>
      </c>
      <c r="I3944" s="14" t="s">
        <v>1578</v>
      </c>
    </row>
    <row r="3945" customFormat="false" ht="31.8" hidden="false" customHeight="true" outlineLevel="0" collapsed="false">
      <c r="A3945" s="18" t="s">
        <v>368</v>
      </c>
      <c r="B3945" s="15" t="s">
        <v>152</v>
      </c>
      <c r="C3945" s="16" t="n">
        <v>6373</v>
      </c>
      <c r="D3945" s="28" t="s">
        <v>1875</v>
      </c>
      <c r="E3945" s="18" t="s">
        <v>17</v>
      </c>
      <c r="F3945" s="18" t="n">
        <v>1</v>
      </c>
      <c r="G3945" s="19" t="n">
        <v>96.05</v>
      </c>
      <c r="H3945" s="19" t="n">
        <f aca="false">+G3945*F3945</f>
        <v>96.05</v>
      </c>
      <c r="I3945" s="14" t="s">
        <v>1578</v>
      </c>
    </row>
    <row r="3946" customFormat="false" ht="31.8" hidden="false" customHeight="true" outlineLevel="0" collapsed="false">
      <c r="A3946" s="18" t="s">
        <v>368</v>
      </c>
      <c r="B3946" s="15" t="s">
        <v>152</v>
      </c>
      <c r="C3946" s="16" t="n">
        <v>6374</v>
      </c>
      <c r="D3946" s="28" t="s">
        <v>1876</v>
      </c>
      <c r="E3946" s="18" t="s">
        <v>17</v>
      </c>
      <c r="F3946" s="18" t="n">
        <v>1</v>
      </c>
      <c r="G3946" s="19" t="n">
        <v>300.6</v>
      </c>
      <c r="H3946" s="19" t="n">
        <f aca="false">+G3946*F3946</f>
        <v>300.6</v>
      </c>
      <c r="I3946" s="14" t="s">
        <v>1578</v>
      </c>
    </row>
    <row r="3947" customFormat="false" ht="31.8" hidden="false" customHeight="true" outlineLevel="0" collapsed="false">
      <c r="A3947" s="18" t="s">
        <v>368</v>
      </c>
      <c r="B3947" s="15" t="s">
        <v>152</v>
      </c>
      <c r="C3947" s="16" t="n">
        <v>6375</v>
      </c>
      <c r="D3947" s="28" t="s">
        <v>1876</v>
      </c>
      <c r="E3947" s="18" t="s">
        <v>17</v>
      </c>
      <c r="F3947" s="18" t="n">
        <v>1</v>
      </c>
      <c r="G3947" s="19" t="n">
        <v>300.6</v>
      </c>
      <c r="H3947" s="19" t="n">
        <f aca="false">+G3947*F3947</f>
        <v>300.6</v>
      </c>
      <c r="I3947" s="14" t="s">
        <v>1578</v>
      </c>
    </row>
    <row r="3948" customFormat="false" ht="31.8" hidden="false" customHeight="true" outlineLevel="0" collapsed="false">
      <c r="A3948" s="18" t="s">
        <v>368</v>
      </c>
      <c r="B3948" s="15" t="s">
        <v>152</v>
      </c>
      <c r="C3948" s="16" t="n">
        <v>6376</v>
      </c>
      <c r="D3948" s="28" t="s">
        <v>1876</v>
      </c>
      <c r="E3948" s="18" t="s">
        <v>17</v>
      </c>
      <c r="F3948" s="18" t="n">
        <v>1</v>
      </c>
      <c r="G3948" s="19" t="n">
        <v>300.6</v>
      </c>
      <c r="H3948" s="19" t="n">
        <f aca="false">+G3948*F3948</f>
        <v>300.6</v>
      </c>
      <c r="I3948" s="14" t="s">
        <v>1578</v>
      </c>
    </row>
    <row r="3949" customFormat="false" ht="31.8" hidden="false" customHeight="true" outlineLevel="0" collapsed="false">
      <c r="A3949" s="18" t="s">
        <v>368</v>
      </c>
      <c r="B3949" s="15" t="s">
        <v>152</v>
      </c>
      <c r="C3949" s="16" t="n">
        <v>6377</v>
      </c>
      <c r="D3949" s="28" t="s">
        <v>1877</v>
      </c>
      <c r="E3949" s="18" t="s">
        <v>17</v>
      </c>
      <c r="F3949" s="18" t="n">
        <v>1</v>
      </c>
      <c r="G3949" s="19" t="n">
        <v>95</v>
      </c>
      <c r="H3949" s="19" t="n">
        <f aca="false">+G3949*F3949</f>
        <v>95</v>
      </c>
      <c r="I3949" s="14" t="s">
        <v>1578</v>
      </c>
    </row>
    <row r="3950" customFormat="false" ht="31.8" hidden="false" customHeight="true" outlineLevel="0" collapsed="false">
      <c r="A3950" s="18" t="s">
        <v>368</v>
      </c>
      <c r="B3950" s="15" t="s">
        <v>152</v>
      </c>
      <c r="C3950" s="16" t="n">
        <v>6378</v>
      </c>
      <c r="D3950" s="28" t="s">
        <v>1877</v>
      </c>
      <c r="E3950" s="18" t="s">
        <v>17</v>
      </c>
      <c r="F3950" s="18" t="n">
        <v>1</v>
      </c>
      <c r="G3950" s="19" t="n">
        <v>95</v>
      </c>
      <c r="H3950" s="19" t="n">
        <f aca="false">+G3950*F3950</f>
        <v>95</v>
      </c>
      <c r="I3950" s="14" t="s">
        <v>1578</v>
      </c>
    </row>
    <row r="3951" customFormat="false" ht="31.8" hidden="false" customHeight="true" outlineLevel="0" collapsed="false">
      <c r="A3951" s="18" t="s">
        <v>368</v>
      </c>
      <c r="B3951" s="15" t="s">
        <v>152</v>
      </c>
      <c r="C3951" s="16" t="n">
        <v>6379</v>
      </c>
      <c r="D3951" s="28" t="s">
        <v>1877</v>
      </c>
      <c r="E3951" s="18" t="s">
        <v>17</v>
      </c>
      <c r="F3951" s="18" t="n">
        <v>1</v>
      </c>
      <c r="G3951" s="19" t="n">
        <v>95</v>
      </c>
      <c r="H3951" s="19" t="n">
        <f aca="false">+G3951*F3951</f>
        <v>95</v>
      </c>
      <c r="I3951" s="14" t="s">
        <v>1578</v>
      </c>
    </row>
    <row r="3952" customFormat="false" ht="31.8" hidden="false" customHeight="true" outlineLevel="0" collapsed="false">
      <c r="A3952" s="18" t="s">
        <v>368</v>
      </c>
      <c r="B3952" s="15" t="s">
        <v>152</v>
      </c>
      <c r="C3952" s="16" t="n">
        <v>6380</v>
      </c>
      <c r="D3952" s="28" t="s">
        <v>1877</v>
      </c>
      <c r="E3952" s="18" t="s">
        <v>17</v>
      </c>
      <c r="F3952" s="18" t="n">
        <v>1</v>
      </c>
      <c r="G3952" s="19" t="n">
        <v>95</v>
      </c>
      <c r="H3952" s="19" t="n">
        <f aca="false">+G3952*F3952</f>
        <v>95</v>
      </c>
      <c r="I3952" s="14" t="s">
        <v>1578</v>
      </c>
    </row>
    <row r="3953" customFormat="false" ht="31.8" hidden="false" customHeight="true" outlineLevel="0" collapsed="false">
      <c r="A3953" s="18" t="s">
        <v>368</v>
      </c>
      <c r="B3953" s="15" t="s">
        <v>152</v>
      </c>
      <c r="C3953" s="16" t="n">
        <v>6381</v>
      </c>
      <c r="D3953" s="28" t="s">
        <v>1877</v>
      </c>
      <c r="E3953" s="18" t="s">
        <v>17</v>
      </c>
      <c r="F3953" s="18" t="n">
        <v>1</v>
      </c>
      <c r="G3953" s="19" t="n">
        <v>95</v>
      </c>
      <c r="H3953" s="19" t="n">
        <f aca="false">+G3953*F3953</f>
        <v>95</v>
      </c>
      <c r="I3953" s="14" t="s">
        <v>1578</v>
      </c>
    </row>
    <row r="3954" customFormat="false" ht="31.8" hidden="false" customHeight="true" outlineLevel="0" collapsed="false">
      <c r="A3954" s="18" t="s">
        <v>368</v>
      </c>
      <c r="B3954" s="15" t="s">
        <v>152</v>
      </c>
      <c r="C3954" s="16" t="n">
        <v>6382</v>
      </c>
      <c r="D3954" s="28" t="s">
        <v>1877</v>
      </c>
      <c r="E3954" s="18" t="s">
        <v>17</v>
      </c>
      <c r="F3954" s="18" t="n">
        <v>1</v>
      </c>
      <c r="G3954" s="19" t="n">
        <v>95</v>
      </c>
      <c r="H3954" s="19" t="n">
        <f aca="false">+G3954*F3954</f>
        <v>95</v>
      </c>
      <c r="I3954" s="14" t="s">
        <v>1578</v>
      </c>
    </row>
    <row r="3955" customFormat="false" ht="31.8" hidden="false" customHeight="true" outlineLevel="0" collapsed="false">
      <c r="A3955" s="18" t="s">
        <v>368</v>
      </c>
      <c r="B3955" s="15" t="s">
        <v>152</v>
      </c>
      <c r="C3955" s="16" t="n">
        <v>6383</v>
      </c>
      <c r="D3955" s="28" t="s">
        <v>1878</v>
      </c>
      <c r="E3955" s="18" t="s">
        <v>17</v>
      </c>
      <c r="F3955" s="18" t="n">
        <v>1</v>
      </c>
      <c r="G3955" s="19" t="n">
        <v>158.4</v>
      </c>
      <c r="H3955" s="19" t="n">
        <f aca="false">+G3955*F3955</f>
        <v>158.4</v>
      </c>
      <c r="I3955" s="14" t="s">
        <v>1578</v>
      </c>
    </row>
    <row r="3956" customFormat="false" ht="31.8" hidden="false" customHeight="true" outlineLevel="0" collapsed="false">
      <c r="A3956" s="18" t="s">
        <v>368</v>
      </c>
      <c r="B3956" s="15" t="s">
        <v>152</v>
      </c>
      <c r="C3956" s="16" t="n">
        <v>6383</v>
      </c>
      <c r="D3956" s="28" t="s">
        <v>1879</v>
      </c>
      <c r="E3956" s="45" t="s">
        <v>17</v>
      </c>
      <c r="F3956" s="45" t="n">
        <v>1</v>
      </c>
      <c r="G3956" s="19" t="n">
        <v>-109.83</v>
      </c>
      <c r="H3956" s="47" t="n">
        <f aca="false">+G3956*F3956</f>
        <v>-109.83</v>
      </c>
      <c r="I3956" s="14" t="s">
        <v>1578</v>
      </c>
    </row>
    <row r="3957" customFormat="false" ht="31.8" hidden="false" customHeight="true" outlineLevel="0" collapsed="false">
      <c r="A3957" s="18" t="s">
        <v>368</v>
      </c>
      <c r="B3957" s="15" t="s">
        <v>152</v>
      </c>
      <c r="C3957" s="16" t="n">
        <v>6384</v>
      </c>
      <c r="D3957" s="28" t="s">
        <v>1878</v>
      </c>
      <c r="E3957" s="18" t="s">
        <v>17</v>
      </c>
      <c r="F3957" s="18" t="n">
        <v>1</v>
      </c>
      <c r="G3957" s="19" t="n">
        <v>158.4</v>
      </c>
      <c r="H3957" s="19" t="n">
        <f aca="false">+G3957*F3957</f>
        <v>158.4</v>
      </c>
      <c r="I3957" s="14" t="s">
        <v>1578</v>
      </c>
    </row>
    <row r="3958" customFormat="false" ht="31.8" hidden="false" customHeight="true" outlineLevel="0" collapsed="false">
      <c r="A3958" s="18" t="s">
        <v>368</v>
      </c>
      <c r="B3958" s="15" t="s">
        <v>152</v>
      </c>
      <c r="C3958" s="16" t="n">
        <v>6384</v>
      </c>
      <c r="D3958" s="17" t="s">
        <v>1880</v>
      </c>
      <c r="E3958" s="45" t="s">
        <v>17</v>
      </c>
      <c r="F3958" s="45" t="n">
        <v>1</v>
      </c>
      <c r="G3958" s="19" t="n">
        <v>-158.4</v>
      </c>
      <c r="H3958" s="47" t="n">
        <f aca="false">+G3958*F3958</f>
        <v>-158.4</v>
      </c>
      <c r="I3958" s="14" t="s">
        <v>1578</v>
      </c>
    </row>
    <row r="3959" customFormat="false" ht="31.8" hidden="false" customHeight="true" outlineLevel="0" collapsed="false">
      <c r="A3959" s="18" t="s">
        <v>368</v>
      </c>
      <c r="B3959" s="15" t="s">
        <v>152</v>
      </c>
      <c r="C3959" s="16" t="n">
        <v>6385</v>
      </c>
      <c r="D3959" s="28" t="s">
        <v>1878</v>
      </c>
      <c r="E3959" s="18" t="s">
        <v>17</v>
      </c>
      <c r="F3959" s="18" t="n">
        <v>1</v>
      </c>
      <c r="G3959" s="19" t="n">
        <v>158.4</v>
      </c>
      <c r="H3959" s="19" t="n">
        <f aca="false">+G3959*F3959</f>
        <v>158.4</v>
      </c>
      <c r="I3959" s="14" t="s">
        <v>1578</v>
      </c>
    </row>
    <row r="3960" customFormat="false" ht="31.8" hidden="false" customHeight="true" outlineLevel="0" collapsed="false">
      <c r="A3960" s="18" t="s">
        <v>368</v>
      </c>
      <c r="B3960" s="15" t="s">
        <v>152</v>
      </c>
      <c r="C3960" s="16" t="n">
        <v>6385</v>
      </c>
      <c r="D3960" s="17" t="s">
        <v>1880</v>
      </c>
      <c r="E3960" s="45" t="s">
        <v>17</v>
      </c>
      <c r="F3960" s="45" t="n">
        <v>1</v>
      </c>
      <c r="G3960" s="19" t="n">
        <v>-158.4</v>
      </c>
      <c r="H3960" s="47" t="n">
        <f aca="false">+G3960*F3960</f>
        <v>-158.4</v>
      </c>
      <c r="I3960" s="14" t="s">
        <v>1578</v>
      </c>
    </row>
    <row r="3961" customFormat="false" ht="31.8" hidden="false" customHeight="true" outlineLevel="0" collapsed="false">
      <c r="A3961" s="18" t="s">
        <v>368</v>
      </c>
      <c r="B3961" s="15" t="s">
        <v>152</v>
      </c>
      <c r="C3961" s="16" t="n">
        <v>6386</v>
      </c>
      <c r="D3961" s="28" t="s">
        <v>1878</v>
      </c>
      <c r="E3961" s="18" t="s">
        <v>17</v>
      </c>
      <c r="F3961" s="18" t="n">
        <v>1</v>
      </c>
      <c r="G3961" s="19" t="n">
        <v>158.4</v>
      </c>
      <c r="H3961" s="19" t="n">
        <f aca="false">+G3961*F3961</f>
        <v>158.4</v>
      </c>
      <c r="I3961" s="14" t="s">
        <v>1578</v>
      </c>
    </row>
    <row r="3962" customFormat="false" ht="31.8" hidden="false" customHeight="true" outlineLevel="0" collapsed="false">
      <c r="A3962" s="18" t="s">
        <v>368</v>
      </c>
      <c r="B3962" s="15" t="s">
        <v>152</v>
      </c>
      <c r="C3962" s="16" t="n">
        <v>6386</v>
      </c>
      <c r="D3962" s="17" t="s">
        <v>1880</v>
      </c>
      <c r="E3962" s="45" t="s">
        <v>17</v>
      </c>
      <c r="F3962" s="45" t="n">
        <v>1</v>
      </c>
      <c r="G3962" s="19" t="n">
        <v>-158.4</v>
      </c>
      <c r="H3962" s="47" t="n">
        <f aca="false">+G3962*F3962</f>
        <v>-158.4</v>
      </c>
      <c r="I3962" s="14" t="s">
        <v>1578</v>
      </c>
    </row>
    <row r="3963" customFormat="false" ht="31.8" hidden="false" customHeight="true" outlineLevel="0" collapsed="false">
      <c r="A3963" s="18" t="s">
        <v>368</v>
      </c>
      <c r="B3963" s="15" t="s">
        <v>152</v>
      </c>
      <c r="C3963" s="16" t="n">
        <v>6387</v>
      </c>
      <c r="D3963" s="28" t="s">
        <v>1878</v>
      </c>
      <c r="E3963" s="18" t="s">
        <v>17</v>
      </c>
      <c r="F3963" s="18" t="n">
        <v>1</v>
      </c>
      <c r="G3963" s="19" t="n">
        <v>158.4</v>
      </c>
      <c r="H3963" s="19" t="n">
        <f aca="false">+G3963*F3963</f>
        <v>158.4</v>
      </c>
      <c r="I3963" s="14" t="s">
        <v>1578</v>
      </c>
    </row>
    <row r="3964" customFormat="false" ht="31.8" hidden="false" customHeight="true" outlineLevel="0" collapsed="false">
      <c r="A3964" s="18" t="s">
        <v>368</v>
      </c>
      <c r="B3964" s="15" t="s">
        <v>152</v>
      </c>
      <c r="C3964" s="16" t="n">
        <v>6387</v>
      </c>
      <c r="D3964" s="17" t="s">
        <v>1880</v>
      </c>
      <c r="E3964" s="45" t="s">
        <v>17</v>
      </c>
      <c r="F3964" s="45" t="n">
        <v>1</v>
      </c>
      <c r="G3964" s="19" t="n">
        <v>-158.4</v>
      </c>
      <c r="H3964" s="47" t="n">
        <f aca="false">+G3964*F3964</f>
        <v>-158.4</v>
      </c>
      <c r="I3964" s="14" t="s">
        <v>1578</v>
      </c>
    </row>
    <row r="3965" customFormat="false" ht="31.8" hidden="false" customHeight="true" outlineLevel="0" collapsed="false">
      <c r="A3965" s="18" t="s">
        <v>368</v>
      </c>
      <c r="B3965" s="15" t="s">
        <v>152</v>
      </c>
      <c r="C3965" s="16" t="n">
        <v>6388</v>
      </c>
      <c r="D3965" s="28" t="s">
        <v>1878</v>
      </c>
      <c r="E3965" s="18" t="s">
        <v>17</v>
      </c>
      <c r="F3965" s="18" t="n">
        <v>1</v>
      </c>
      <c r="G3965" s="19" t="n">
        <v>158.4</v>
      </c>
      <c r="H3965" s="19" t="n">
        <f aca="false">+G3965*F3965</f>
        <v>158.4</v>
      </c>
      <c r="I3965" s="14" t="s">
        <v>1578</v>
      </c>
    </row>
    <row r="3966" customFormat="false" ht="31.8" hidden="false" customHeight="true" outlineLevel="0" collapsed="false">
      <c r="A3966" s="18" t="s">
        <v>368</v>
      </c>
      <c r="B3966" s="15" t="s">
        <v>152</v>
      </c>
      <c r="C3966" s="16" t="n">
        <v>6388</v>
      </c>
      <c r="D3966" s="17" t="s">
        <v>1880</v>
      </c>
      <c r="E3966" s="45" t="s">
        <v>17</v>
      </c>
      <c r="F3966" s="45" t="n">
        <v>1</v>
      </c>
      <c r="G3966" s="19" t="n">
        <v>-158.4</v>
      </c>
      <c r="H3966" s="47" t="n">
        <f aca="false">+G3966*F3966</f>
        <v>-158.4</v>
      </c>
      <c r="I3966" s="14" t="s">
        <v>1578</v>
      </c>
    </row>
    <row r="3967" customFormat="false" ht="31.8" hidden="false" customHeight="true" outlineLevel="0" collapsed="false">
      <c r="A3967" s="18" t="s">
        <v>368</v>
      </c>
      <c r="B3967" s="15" t="s">
        <v>152</v>
      </c>
      <c r="C3967" s="16" t="n">
        <v>6389</v>
      </c>
      <c r="D3967" s="17" t="s">
        <v>1881</v>
      </c>
      <c r="E3967" s="18" t="s">
        <v>17</v>
      </c>
      <c r="F3967" s="18" t="n">
        <v>1</v>
      </c>
      <c r="G3967" s="19" t="n">
        <v>96</v>
      </c>
      <c r="H3967" s="19" t="n">
        <f aca="false">+G3967*F3967</f>
        <v>96</v>
      </c>
      <c r="I3967" s="14" t="s">
        <v>1578</v>
      </c>
    </row>
    <row r="3968" customFormat="false" ht="31.8" hidden="false" customHeight="true" outlineLevel="0" collapsed="false">
      <c r="A3968" s="18" t="s">
        <v>368</v>
      </c>
      <c r="B3968" s="15" t="s">
        <v>152</v>
      </c>
      <c r="C3968" s="16" t="n">
        <v>6390</v>
      </c>
      <c r="D3968" s="17" t="s">
        <v>1881</v>
      </c>
      <c r="E3968" s="18" t="s">
        <v>17</v>
      </c>
      <c r="F3968" s="18" t="n">
        <v>1</v>
      </c>
      <c r="G3968" s="19" t="n">
        <v>96</v>
      </c>
      <c r="H3968" s="19" t="n">
        <f aca="false">+G3968*F3968</f>
        <v>96</v>
      </c>
      <c r="I3968" s="14" t="s">
        <v>1578</v>
      </c>
    </row>
    <row r="3969" customFormat="false" ht="31.8" hidden="false" customHeight="true" outlineLevel="0" collapsed="false">
      <c r="A3969" s="18" t="s">
        <v>368</v>
      </c>
      <c r="B3969" s="15" t="s">
        <v>152</v>
      </c>
      <c r="C3969" s="16" t="n">
        <v>6391</v>
      </c>
      <c r="D3969" s="17" t="s">
        <v>1881</v>
      </c>
      <c r="E3969" s="18" t="s">
        <v>17</v>
      </c>
      <c r="F3969" s="18" t="n">
        <v>1</v>
      </c>
      <c r="G3969" s="19" t="n">
        <v>96</v>
      </c>
      <c r="H3969" s="19" t="n">
        <f aca="false">+G3969*F3969</f>
        <v>96</v>
      </c>
      <c r="I3969" s="14" t="s">
        <v>1578</v>
      </c>
    </row>
    <row r="3970" customFormat="false" ht="31.8" hidden="false" customHeight="true" outlineLevel="0" collapsed="false">
      <c r="A3970" s="18" t="s">
        <v>368</v>
      </c>
      <c r="B3970" s="15" t="s">
        <v>152</v>
      </c>
      <c r="C3970" s="16" t="n">
        <v>6392</v>
      </c>
      <c r="D3970" s="17" t="s">
        <v>1881</v>
      </c>
      <c r="E3970" s="18" t="s">
        <v>17</v>
      </c>
      <c r="F3970" s="18" t="n">
        <v>1</v>
      </c>
      <c r="G3970" s="19" t="n">
        <v>96</v>
      </c>
      <c r="H3970" s="19" t="n">
        <f aca="false">+G3970*F3970</f>
        <v>96</v>
      </c>
      <c r="I3970" s="14" t="s">
        <v>1578</v>
      </c>
    </row>
    <row r="3971" customFormat="false" ht="31.8" hidden="false" customHeight="true" outlineLevel="0" collapsed="false">
      <c r="A3971" s="18" t="s">
        <v>368</v>
      </c>
      <c r="B3971" s="15" t="s">
        <v>152</v>
      </c>
      <c r="C3971" s="16" t="n">
        <v>6393</v>
      </c>
      <c r="D3971" s="17" t="s">
        <v>1881</v>
      </c>
      <c r="E3971" s="18" t="s">
        <v>17</v>
      </c>
      <c r="F3971" s="18" t="n">
        <v>1</v>
      </c>
      <c r="G3971" s="19" t="n">
        <v>96</v>
      </c>
      <c r="H3971" s="19" t="n">
        <f aca="false">+G3971*F3971</f>
        <v>96</v>
      </c>
      <c r="I3971" s="14" t="s">
        <v>1578</v>
      </c>
    </row>
    <row r="3972" customFormat="false" ht="31.8" hidden="false" customHeight="true" outlineLevel="0" collapsed="false">
      <c r="A3972" s="18" t="s">
        <v>368</v>
      </c>
      <c r="B3972" s="15" t="s">
        <v>152</v>
      </c>
      <c r="C3972" s="16" t="n">
        <v>6394</v>
      </c>
      <c r="D3972" s="17" t="s">
        <v>1881</v>
      </c>
      <c r="E3972" s="18" t="s">
        <v>17</v>
      </c>
      <c r="F3972" s="18" t="n">
        <v>1</v>
      </c>
      <c r="G3972" s="19" t="n">
        <v>96</v>
      </c>
      <c r="H3972" s="19" t="n">
        <f aca="false">+G3972*F3972</f>
        <v>96</v>
      </c>
      <c r="I3972" s="14" t="s">
        <v>1578</v>
      </c>
    </row>
    <row r="3973" customFormat="false" ht="31.8" hidden="false" customHeight="true" outlineLevel="0" collapsed="false">
      <c r="A3973" s="14" t="s">
        <v>136</v>
      </c>
      <c r="B3973" s="15" t="s">
        <v>31</v>
      </c>
      <c r="C3973" s="16" t="n">
        <v>6395</v>
      </c>
      <c r="D3973" s="17" t="s">
        <v>1882</v>
      </c>
      <c r="E3973" s="18" t="s">
        <v>17</v>
      </c>
      <c r="F3973" s="18" t="n">
        <v>1</v>
      </c>
      <c r="G3973" s="19" t="n">
        <v>899</v>
      </c>
      <c r="H3973" s="19" t="n">
        <f aca="false">+G3973*F3973</f>
        <v>899</v>
      </c>
      <c r="I3973" s="14" t="s">
        <v>1883</v>
      </c>
    </row>
    <row r="3974" customFormat="false" ht="31.8" hidden="false" customHeight="true" outlineLevel="0" collapsed="false">
      <c r="A3974" s="20" t="s">
        <v>511</v>
      </c>
      <c r="B3974" s="15" t="s">
        <v>31</v>
      </c>
      <c r="C3974" s="14" t="n">
        <v>6396</v>
      </c>
      <c r="D3974" s="17" t="s">
        <v>1884</v>
      </c>
      <c r="E3974" s="18" t="s">
        <v>17</v>
      </c>
      <c r="F3974" s="18" t="n">
        <v>1</v>
      </c>
      <c r="G3974" s="46" t="n">
        <v>1790</v>
      </c>
      <c r="H3974" s="47" t="n">
        <f aca="false">+G3974*F3974</f>
        <v>1790</v>
      </c>
      <c r="I3974" s="14" t="s">
        <v>513</v>
      </c>
    </row>
    <row r="3975" customFormat="false" ht="31.8" hidden="false" customHeight="true" outlineLevel="0" collapsed="false">
      <c r="A3975" s="20" t="s">
        <v>511</v>
      </c>
      <c r="B3975" s="15" t="s">
        <v>31</v>
      </c>
      <c r="C3975" s="14" t="n">
        <v>6397</v>
      </c>
      <c r="D3975" s="17" t="s">
        <v>1884</v>
      </c>
      <c r="E3975" s="18" t="s">
        <v>17</v>
      </c>
      <c r="F3975" s="18" t="n">
        <v>1</v>
      </c>
      <c r="G3975" s="46" t="n">
        <v>1790</v>
      </c>
      <c r="H3975" s="47" t="n">
        <f aca="false">+G3975*F3975</f>
        <v>1790</v>
      </c>
      <c r="I3975" s="14" t="s">
        <v>513</v>
      </c>
    </row>
    <row r="3976" customFormat="false" ht="31.8" hidden="false" customHeight="true" outlineLevel="0" collapsed="false">
      <c r="A3976" s="20" t="s">
        <v>511</v>
      </c>
      <c r="B3976" s="15" t="s">
        <v>52</v>
      </c>
      <c r="C3976" s="14" t="n">
        <v>6398</v>
      </c>
      <c r="D3976" s="17" t="s">
        <v>1885</v>
      </c>
      <c r="E3976" s="18" t="s">
        <v>17</v>
      </c>
      <c r="F3976" s="18" t="n">
        <v>1</v>
      </c>
      <c r="G3976" s="29" t="n">
        <v>1095</v>
      </c>
      <c r="H3976" s="30" t="n">
        <f aca="false">+G3976*F3976</f>
        <v>1095</v>
      </c>
      <c r="I3976" s="14" t="s">
        <v>513</v>
      </c>
    </row>
    <row r="3977" customFormat="false" ht="31.8" hidden="false" customHeight="true" outlineLevel="0" collapsed="false">
      <c r="A3977" s="20" t="s">
        <v>51</v>
      </c>
      <c r="B3977" s="15" t="s">
        <v>52</v>
      </c>
      <c r="C3977" s="20" t="n">
        <v>6399</v>
      </c>
      <c r="D3977" s="41" t="s">
        <v>1886</v>
      </c>
      <c r="E3977" s="18" t="s">
        <v>17</v>
      </c>
      <c r="F3977" s="18" t="n">
        <v>1</v>
      </c>
      <c r="G3977" s="42" t="n">
        <v>219.9</v>
      </c>
      <c r="H3977" s="21" t="n">
        <f aca="false">+G3977*F3977</f>
        <v>219.9</v>
      </c>
      <c r="I3977" s="14" t="s">
        <v>1887</v>
      </c>
    </row>
    <row r="3978" customFormat="false" ht="31.8" hidden="false" customHeight="true" outlineLevel="0" collapsed="false">
      <c r="A3978" s="20" t="s">
        <v>51</v>
      </c>
      <c r="B3978" s="15" t="s">
        <v>70</v>
      </c>
      <c r="C3978" s="20" t="n">
        <v>6400</v>
      </c>
      <c r="D3978" s="41" t="s">
        <v>1888</v>
      </c>
      <c r="E3978" s="18" t="s">
        <v>17</v>
      </c>
      <c r="F3978" s="18" t="n">
        <v>1</v>
      </c>
      <c r="G3978" s="44" t="n">
        <v>69.9</v>
      </c>
      <c r="H3978" s="19" t="n">
        <f aca="false">+G3978*F3978</f>
        <v>69.9</v>
      </c>
      <c r="I3978" s="14" t="s">
        <v>1887</v>
      </c>
    </row>
    <row r="3979" customFormat="false" ht="31.8" hidden="false" customHeight="true" outlineLevel="0" collapsed="false">
      <c r="A3979" s="20" t="s">
        <v>51</v>
      </c>
      <c r="B3979" s="15" t="s">
        <v>49</v>
      </c>
      <c r="C3979" s="20" t="n">
        <v>6401</v>
      </c>
      <c r="D3979" s="41" t="s">
        <v>1889</v>
      </c>
      <c r="E3979" s="18" t="s">
        <v>17</v>
      </c>
      <c r="F3979" s="18" t="n">
        <v>1</v>
      </c>
      <c r="G3979" s="44" t="n">
        <v>224</v>
      </c>
      <c r="H3979" s="19" t="n">
        <f aca="false">+G3979*F3979</f>
        <v>224</v>
      </c>
      <c r="I3979" s="14" t="s">
        <v>1887</v>
      </c>
    </row>
    <row r="3980" customFormat="false" ht="31.8" hidden="false" customHeight="true" outlineLevel="0" collapsed="false">
      <c r="A3980" s="20" t="s">
        <v>51</v>
      </c>
      <c r="B3980" s="15" t="s">
        <v>162</v>
      </c>
      <c r="C3980" s="20" t="n">
        <v>6402</v>
      </c>
      <c r="D3980" s="41" t="s">
        <v>1890</v>
      </c>
      <c r="E3980" s="18" t="s">
        <v>17</v>
      </c>
      <c r="F3980" s="18" t="n">
        <v>1</v>
      </c>
      <c r="G3980" s="44" t="n">
        <v>9.99</v>
      </c>
      <c r="H3980" s="19" t="n">
        <f aca="false">+G3980*F3980</f>
        <v>9.99</v>
      </c>
      <c r="I3980" s="14" t="s">
        <v>1887</v>
      </c>
    </row>
    <row r="3981" customFormat="false" ht="31.8" hidden="false" customHeight="true" outlineLevel="0" collapsed="false">
      <c r="A3981" s="20" t="s">
        <v>51</v>
      </c>
      <c r="B3981" s="15" t="s">
        <v>70</v>
      </c>
      <c r="C3981" s="20" t="n">
        <v>6403</v>
      </c>
      <c r="D3981" s="41" t="s">
        <v>1891</v>
      </c>
      <c r="E3981" s="18" t="s">
        <v>17</v>
      </c>
      <c r="F3981" s="18" t="n">
        <v>1</v>
      </c>
      <c r="G3981" s="44" t="n">
        <v>240</v>
      </c>
      <c r="H3981" s="19" t="n">
        <f aca="false">+G3981*F3981</f>
        <v>240</v>
      </c>
      <c r="I3981" s="14" t="s">
        <v>1887</v>
      </c>
    </row>
    <row r="3982" customFormat="false" ht="31.8" hidden="false" customHeight="true" outlineLevel="0" collapsed="false">
      <c r="A3982" s="20" t="s">
        <v>51</v>
      </c>
      <c r="B3982" s="15" t="s">
        <v>162</v>
      </c>
      <c r="C3982" s="20" t="n">
        <v>6404</v>
      </c>
      <c r="D3982" s="41" t="s">
        <v>1890</v>
      </c>
      <c r="E3982" s="18" t="s">
        <v>17</v>
      </c>
      <c r="F3982" s="18" t="n">
        <v>1</v>
      </c>
      <c r="G3982" s="44" t="n">
        <v>9.99</v>
      </c>
      <c r="H3982" s="19" t="n">
        <f aca="false">+G3982*F3982</f>
        <v>9.99</v>
      </c>
      <c r="I3982" s="14" t="s">
        <v>1887</v>
      </c>
    </row>
    <row r="3983" customFormat="false" ht="31.8" hidden="false" customHeight="true" outlineLevel="0" collapsed="false">
      <c r="A3983" s="20" t="s">
        <v>51</v>
      </c>
      <c r="B3983" s="15" t="s">
        <v>52</v>
      </c>
      <c r="C3983" s="20" t="n">
        <v>6405</v>
      </c>
      <c r="D3983" s="41" t="s">
        <v>1886</v>
      </c>
      <c r="E3983" s="18" t="s">
        <v>17</v>
      </c>
      <c r="F3983" s="18" t="n">
        <v>1</v>
      </c>
      <c r="G3983" s="42" t="n">
        <v>249</v>
      </c>
      <c r="H3983" s="21" t="n">
        <f aca="false">+G3983*F3983</f>
        <v>249</v>
      </c>
      <c r="I3983" s="14" t="s">
        <v>1887</v>
      </c>
    </row>
    <row r="3984" customFormat="false" ht="31.8" hidden="false" customHeight="true" outlineLevel="0" collapsed="false">
      <c r="A3984" s="14" t="s">
        <v>834</v>
      </c>
      <c r="B3984" s="15" t="s">
        <v>70</v>
      </c>
      <c r="C3984" s="16" t="n">
        <v>6406</v>
      </c>
      <c r="D3984" s="17" t="s">
        <v>1892</v>
      </c>
      <c r="E3984" s="45" t="s">
        <v>17</v>
      </c>
      <c r="F3984" s="45" t="n">
        <v>1</v>
      </c>
      <c r="G3984" s="19" t="n">
        <v>89.9</v>
      </c>
      <c r="H3984" s="47" t="n">
        <f aca="false">+G3984*F3984</f>
        <v>89.9</v>
      </c>
      <c r="I3984" s="14" t="s">
        <v>1893</v>
      </c>
    </row>
    <row r="3985" customFormat="false" ht="31.8" hidden="false" customHeight="true" outlineLevel="0" collapsed="false">
      <c r="A3985" s="14" t="s">
        <v>834</v>
      </c>
      <c r="B3985" s="15" t="s">
        <v>70</v>
      </c>
      <c r="C3985" s="16" t="n">
        <v>6407</v>
      </c>
      <c r="D3985" s="17" t="s">
        <v>1892</v>
      </c>
      <c r="E3985" s="45" t="s">
        <v>17</v>
      </c>
      <c r="F3985" s="45" t="n">
        <v>1</v>
      </c>
      <c r="G3985" s="19" t="n">
        <v>89.9</v>
      </c>
      <c r="H3985" s="47" t="n">
        <f aca="false">+G3985*F3985</f>
        <v>89.9</v>
      </c>
      <c r="I3985" s="14" t="s">
        <v>1893</v>
      </c>
    </row>
    <row r="3986" customFormat="false" ht="31.8" hidden="false" customHeight="true" outlineLevel="0" collapsed="false">
      <c r="A3986" s="14" t="s">
        <v>834</v>
      </c>
      <c r="B3986" s="15" t="s">
        <v>70</v>
      </c>
      <c r="C3986" s="16" t="n">
        <v>6408</v>
      </c>
      <c r="D3986" s="17" t="s">
        <v>1892</v>
      </c>
      <c r="E3986" s="45" t="s">
        <v>17</v>
      </c>
      <c r="F3986" s="45" t="n">
        <v>1</v>
      </c>
      <c r="G3986" s="19" t="n">
        <v>89.9</v>
      </c>
      <c r="H3986" s="47" t="n">
        <f aca="false">+G3986*F3986</f>
        <v>89.9</v>
      </c>
      <c r="I3986" s="14" t="s">
        <v>1893</v>
      </c>
    </row>
    <row r="3987" customFormat="false" ht="31.8" hidden="false" customHeight="true" outlineLevel="0" collapsed="false">
      <c r="A3987" s="14" t="s">
        <v>834</v>
      </c>
      <c r="B3987" s="15" t="s">
        <v>70</v>
      </c>
      <c r="C3987" s="16" t="n">
        <v>6409</v>
      </c>
      <c r="D3987" s="17" t="s">
        <v>1892</v>
      </c>
      <c r="E3987" s="45" t="s">
        <v>17</v>
      </c>
      <c r="F3987" s="45" t="n">
        <v>1</v>
      </c>
      <c r="G3987" s="19" t="n">
        <v>89.9</v>
      </c>
      <c r="H3987" s="47" t="n">
        <f aca="false">+G3987*F3987</f>
        <v>89.9</v>
      </c>
      <c r="I3987" s="14" t="s">
        <v>1893</v>
      </c>
    </row>
    <row r="3988" customFormat="false" ht="31.8" hidden="false" customHeight="true" outlineLevel="0" collapsed="false">
      <c r="A3988" s="20" t="s">
        <v>51</v>
      </c>
      <c r="B3988" s="15" t="s">
        <v>70</v>
      </c>
      <c r="C3988" s="16" t="n">
        <v>6410</v>
      </c>
      <c r="D3988" s="17" t="s">
        <v>1892</v>
      </c>
      <c r="E3988" s="45" t="s">
        <v>17</v>
      </c>
      <c r="F3988" s="45" t="n">
        <v>1</v>
      </c>
      <c r="G3988" s="19" t="n">
        <v>89.9</v>
      </c>
      <c r="H3988" s="47" t="n">
        <f aca="false">+G3988*F3988</f>
        <v>89.9</v>
      </c>
      <c r="I3988" s="14" t="s">
        <v>1893</v>
      </c>
    </row>
    <row r="3989" customFormat="false" ht="31.8" hidden="false" customHeight="true" outlineLevel="0" collapsed="false">
      <c r="A3989" s="14" t="s">
        <v>834</v>
      </c>
      <c r="B3989" s="15" t="s">
        <v>70</v>
      </c>
      <c r="C3989" s="16" t="n">
        <v>6411</v>
      </c>
      <c r="D3989" s="17" t="s">
        <v>1892</v>
      </c>
      <c r="E3989" s="45" t="s">
        <v>17</v>
      </c>
      <c r="F3989" s="45" t="n">
        <v>1</v>
      </c>
      <c r="G3989" s="19" t="n">
        <v>89.9</v>
      </c>
      <c r="H3989" s="47" t="n">
        <f aca="false">+G3989*F3989</f>
        <v>89.9</v>
      </c>
      <c r="I3989" s="14" t="s">
        <v>1893</v>
      </c>
    </row>
    <row r="3990" customFormat="false" ht="31.8" hidden="false" customHeight="true" outlineLevel="0" collapsed="false">
      <c r="A3990" s="14" t="s">
        <v>834</v>
      </c>
      <c r="B3990" s="15" t="s">
        <v>70</v>
      </c>
      <c r="C3990" s="16" t="n">
        <v>6412</v>
      </c>
      <c r="D3990" s="17" t="s">
        <v>1892</v>
      </c>
      <c r="E3990" s="45" t="s">
        <v>17</v>
      </c>
      <c r="F3990" s="45" t="n">
        <v>1</v>
      </c>
      <c r="G3990" s="19" t="n">
        <v>89.9</v>
      </c>
      <c r="H3990" s="47" t="n">
        <f aca="false">+G3990*F3990</f>
        <v>89.9</v>
      </c>
      <c r="I3990" s="14" t="s">
        <v>1893</v>
      </c>
    </row>
    <row r="3991" customFormat="false" ht="31.8" hidden="false" customHeight="true" outlineLevel="0" collapsed="false">
      <c r="A3991" s="14" t="s">
        <v>834</v>
      </c>
      <c r="B3991" s="15" t="s">
        <v>70</v>
      </c>
      <c r="C3991" s="16" t="n">
        <v>6413</v>
      </c>
      <c r="D3991" s="17" t="s">
        <v>1892</v>
      </c>
      <c r="E3991" s="45" t="s">
        <v>17</v>
      </c>
      <c r="F3991" s="45" t="n">
        <v>1</v>
      </c>
      <c r="G3991" s="19" t="n">
        <v>89.9</v>
      </c>
      <c r="H3991" s="47" t="n">
        <f aca="false">+G3991*F3991</f>
        <v>89.9</v>
      </c>
      <c r="I3991" s="14" t="s">
        <v>1893</v>
      </c>
    </row>
    <row r="3992" customFormat="false" ht="31.8" hidden="false" customHeight="true" outlineLevel="0" collapsed="false">
      <c r="A3992" s="14" t="s">
        <v>834</v>
      </c>
      <c r="B3992" s="15" t="s">
        <v>70</v>
      </c>
      <c r="C3992" s="16" t="n">
        <v>6414</v>
      </c>
      <c r="D3992" s="17" t="s">
        <v>1892</v>
      </c>
      <c r="E3992" s="45" t="s">
        <v>17</v>
      </c>
      <c r="F3992" s="45" t="n">
        <v>1</v>
      </c>
      <c r="G3992" s="19" t="n">
        <v>89.9</v>
      </c>
      <c r="H3992" s="47" t="n">
        <f aca="false">+G3992*F3992</f>
        <v>89.9</v>
      </c>
      <c r="I3992" s="14" t="s">
        <v>1893</v>
      </c>
    </row>
    <row r="3993" customFormat="false" ht="31.8" hidden="false" customHeight="true" outlineLevel="0" collapsed="false">
      <c r="A3993" s="14" t="s">
        <v>834</v>
      </c>
      <c r="B3993" s="15" t="s">
        <v>70</v>
      </c>
      <c r="C3993" s="16" t="n">
        <v>6415</v>
      </c>
      <c r="D3993" s="17" t="s">
        <v>1892</v>
      </c>
      <c r="E3993" s="45" t="s">
        <v>17</v>
      </c>
      <c r="F3993" s="45" t="n">
        <v>1</v>
      </c>
      <c r="G3993" s="19" t="n">
        <v>89.9</v>
      </c>
      <c r="H3993" s="47" t="n">
        <f aca="false">+G3993*F3993</f>
        <v>89.9</v>
      </c>
      <c r="I3993" s="14" t="s">
        <v>1893</v>
      </c>
    </row>
    <row r="3994" customFormat="false" ht="31.8" hidden="false" customHeight="true" outlineLevel="0" collapsed="false">
      <c r="A3994" s="14" t="s">
        <v>834</v>
      </c>
      <c r="B3994" s="15" t="s">
        <v>70</v>
      </c>
      <c r="C3994" s="16" t="n">
        <v>6416</v>
      </c>
      <c r="D3994" s="17" t="s">
        <v>1892</v>
      </c>
      <c r="E3994" s="45" t="s">
        <v>17</v>
      </c>
      <c r="F3994" s="45" t="n">
        <v>1</v>
      </c>
      <c r="G3994" s="19" t="n">
        <v>89.9</v>
      </c>
      <c r="H3994" s="47" t="n">
        <f aca="false">+G3994*F3994</f>
        <v>89.9</v>
      </c>
      <c r="I3994" s="14" t="s">
        <v>1893</v>
      </c>
    </row>
    <row r="3995" customFormat="false" ht="31.8" hidden="false" customHeight="true" outlineLevel="0" collapsed="false">
      <c r="A3995" s="14" t="s">
        <v>834</v>
      </c>
      <c r="B3995" s="15" t="s">
        <v>70</v>
      </c>
      <c r="C3995" s="16" t="n">
        <v>6417</v>
      </c>
      <c r="D3995" s="17" t="s">
        <v>1892</v>
      </c>
      <c r="E3995" s="45" t="s">
        <v>17</v>
      </c>
      <c r="F3995" s="45" t="n">
        <v>1</v>
      </c>
      <c r="G3995" s="19" t="n">
        <v>89.9</v>
      </c>
      <c r="H3995" s="47" t="n">
        <f aca="false">+G3995*F3995</f>
        <v>89.9</v>
      </c>
      <c r="I3995" s="14" t="s">
        <v>1893</v>
      </c>
    </row>
    <row r="3996" customFormat="false" ht="31.8" hidden="false" customHeight="true" outlineLevel="0" collapsed="false">
      <c r="A3996" s="14" t="s">
        <v>834</v>
      </c>
      <c r="B3996" s="15" t="s">
        <v>70</v>
      </c>
      <c r="C3996" s="16" t="n">
        <v>6418</v>
      </c>
      <c r="D3996" s="17" t="s">
        <v>1892</v>
      </c>
      <c r="E3996" s="45" t="s">
        <v>17</v>
      </c>
      <c r="F3996" s="45" t="n">
        <v>1</v>
      </c>
      <c r="G3996" s="19" t="n">
        <v>89.9</v>
      </c>
      <c r="H3996" s="47" t="n">
        <f aca="false">+G3996*F3996</f>
        <v>89.9</v>
      </c>
      <c r="I3996" s="14" t="s">
        <v>1893</v>
      </c>
    </row>
    <row r="3997" customFormat="false" ht="31.8" hidden="false" customHeight="true" outlineLevel="0" collapsed="false">
      <c r="A3997" s="14" t="s">
        <v>834</v>
      </c>
      <c r="B3997" s="15" t="s">
        <v>70</v>
      </c>
      <c r="C3997" s="16" t="n">
        <v>6419</v>
      </c>
      <c r="D3997" s="17" t="s">
        <v>1892</v>
      </c>
      <c r="E3997" s="45" t="s">
        <v>17</v>
      </c>
      <c r="F3997" s="45" t="n">
        <v>1</v>
      </c>
      <c r="G3997" s="19" t="n">
        <v>89.9</v>
      </c>
      <c r="H3997" s="47" t="n">
        <f aca="false">+G3997*F3997</f>
        <v>89.9</v>
      </c>
      <c r="I3997" s="14" t="s">
        <v>1893</v>
      </c>
    </row>
    <row r="3998" customFormat="false" ht="31.8" hidden="false" customHeight="true" outlineLevel="0" collapsed="false">
      <c r="A3998" s="14" t="s">
        <v>834</v>
      </c>
      <c r="B3998" s="15" t="s">
        <v>70</v>
      </c>
      <c r="C3998" s="16" t="n">
        <v>6420</v>
      </c>
      <c r="D3998" s="17" t="s">
        <v>1892</v>
      </c>
      <c r="E3998" s="45" t="s">
        <v>17</v>
      </c>
      <c r="F3998" s="45" t="n">
        <v>1</v>
      </c>
      <c r="G3998" s="19" t="n">
        <v>89.9</v>
      </c>
      <c r="H3998" s="47" t="n">
        <f aca="false">+G3998*F3998</f>
        <v>89.9</v>
      </c>
      <c r="I3998" s="14" t="s">
        <v>1893</v>
      </c>
    </row>
    <row r="3999" customFormat="false" ht="31.8" hidden="false" customHeight="true" outlineLevel="0" collapsed="false">
      <c r="A3999" s="14" t="s">
        <v>834</v>
      </c>
      <c r="B3999" s="15" t="s">
        <v>70</v>
      </c>
      <c r="C3999" s="16" t="n">
        <v>6421</v>
      </c>
      <c r="D3999" s="17" t="s">
        <v>1892</v>
      </c>
      <c r="E3999" s="45" t="s">
        <v>17</v>
      </c>
      <c r="F3999" s="45" t="n">
        <v>1</v>
      </c>
      <c r="G3999" s="19" t="n">
        <v>89.9</v>
      </c>
      <c r="H3999" s="47" t="n">
        <f aca="false">+G3999*F3999</f>
        <v>89.9</v>
      </c>
      <c r="I3999" s="14" t="s">
        <v>1893</v>
      </c>
    </row>
    <row r="4000" customFormat="false" ht="31.8" hidden="false" customHeight="true" outlineLevel="0" collapsed="false">
      <c r="A4000" s="14" t="s">
        <v>834</v>
      </c>
      <c r="B4000" s="15" t="s">
        <v>70</v>
      </c>
      <c r="C4000" s="16" t="n">
        <v>6422</v>
      </c>
      <c r="D4000" s="17" t="s">
        <v>1892</v>
      </c>
      <c r="E4000" s="45" t="s">
        <v>17</v>
      </c>
      <c r="F4000" s="45" t="n">
        <v>1</v>
      </c>
      <c r="G4000" s="19" t="n">
        <v>89.9</v>
      </c>
      <c r="H4000" s="47" t="n">
        <f aca="false">+G4000*F4000</f>
        <v>89.9</v>
      </c>
      <c r="I4000" s="14" t="s">
        <v>1893</v>
      </c>
    </row>
    <row r="4001" customFormat="false" ht="31.8" hidden="false" customHeight="true" outlineLevel="0" collapsed="false">
      <c r="A4001" s="14" t="s">
        <v>834</v>
      </c>
      <c r="B4001" s="15" t="s">
        <v>70</v>
      </c>
      <c r="C4001" s="16" t="n">
        <v>6423</v>
      </c>
      <c r="D4001" s="17" t="s">
        <v>1892</v>
      </c>
      <c r="E4001" s="45" t="s">
        <v>17</v>
      </c>
      <c r="F4001" s="45" t="n">
        <v>1</v>
      </c>
      <c r="G4001" s="19" t="n">
        <v>89.9</v>
      </c>
      <c r="H4001" s="47" t="n">
        <f aca="false">+G4001*F4001</f>
        <v>89.9</v>
      </c>
      <c r="I4001" s="14" t="s">
        <v>1893</v>
      </c>
    </row>
    <row r="4002" customFormat="false" ht="31.8" hidden="false" customHeight="true" outlineLevel="0" collapsed="false">
      <c r="A4002" s="14" t="s">
        <v>834</v>
      </c>
      <c r="B4002" s="15" t="s">
        <v>70</v>
      </c>
      <c r="C4002" s="16" t="n">
        <v>6424</v>
      </c>
      <c r="D4002" s="17" t="s">
        <v>1892</v>
      </c>
      <c r="E4002" s="45" t="s">
        <v>17</v>
      </c>
      <c r="F4002" s="45" t="n">
        <v>1</v>
      </c>
      <c r="G4002" s="19" t="n">
        <v>89.9</v>
      </c>
      <c r="H4002" s="47" t="n">
        <f aca="false">+G4002*F4002</f>
        <v>89.9</v>
      </c>
      <c r="I4002" s="14" t="s">
        <v>1893</v>
      </c>
    </row>
    <row r="4003" customFormat="false" ht="31.8" hidden="false" customHeight="true" outlineLevel="0" collapsed="false">
      <c r="A4003" s="14" t="s">
        <v>834</v>
      </c>
      <c r="B4003" s="15" t="s">
        <v>70</v>
      </c>
      <c r="C4003" s="16" t="n">
        <v>6425</v>
      </c>
      <c r="D4003" s="17" t="s">
        <v>1892</v>
      </c>
      <c r="E4003" s="45" t="s">
        <v>17</v>
      </c>
      <c r="F4003" s="45" t="n">
        <v>1</v>
      </c>
      <c r="G4003" s="19" t="n">
        <v>89.9</v>
      </c>
      <c r="H4003" s="47" t="n">
        <f aca="false">+G4003*F4003</f>
        <v>89.9</v>
      </c>
      <c r="I4003" s="14" t="s">
        <v>1893</v>
      </c>
    </row>
    <row r="4004" customFormat="false" ht="31.8" hidden="false" customHeight="true" outlineLevel="0" collapsed="false">
      <c r="A4004" s="20" t="s">
        <v>51</v>
      </c>
      <c r="B4004" s="15" t="s">
        <v>70</v>
      </c>
      <c r="C4004" s="16" t="n">
        <v>6426</v>
      </c>
      <c r="D4004" s="17" t="s">
        <v>1892</v>
      </c>
      <c r="E4004" s="45" t="s">
        <v>17</v>
      </c>
      <c r="F4004" s="45" t="n">
        <v>1</v>
      </c>
      <c r="G4004" s="19" t="n">
        <v>89.9</v>
      </c>
      <c r="H4004" s="47" t="n">
        <f aca="false">+G4004*F4004</f>
        <v>89.9</v>
      </c>
      <c r="I4004" s="14" t="s">
        <v>1893</v>
      </c>
    </row>
    <row r="4005" customFormat="false" ht="31.8" hidden="false" customHeight="true" outlineLevel="0" collapsed="false">
      <c r="A4005" s="20" t="s">
        <v>51</v>
      </c>
      <c r="B4005" s="15" t="s">
        <v>70</v>
      </c>
      <c r="C4005" s="16" t="n">
        <v>6427</v>
      </c>
      <c r="D4005" s="17" t="s">
        <v>1892</v>
      </c>
      <c r="E4005" s="45" t="s">
        <v>17</v>
      </c>
      <c r="F4005" s="45" t="n">
        <v>1</v>
      </c>
      <c r="G4005" s="19" t="n">
        <v>89.9</v>
      </c>
      <c r="H4005" s="47" t="n">
        <f aca="false">+G4005*F4005</f>
        <v>89.9</v>
      </c>
      <c r="I4005" s="14" t="s">
        <v>1893</v>
      </c>
    </row>
    <row r="4006" customFormat="false" ht="31.8" hidden="false" customHeight="true" outlineLevel="0" collapsed="false">
      <c r="A4006" s="14" t="s">
        <v>834</v>
      </c>
      <c r="B4006" s="15" t="s">
        <v>70</v>
      </c>
      <c r="C4006" s="16" t="n">
        <v>6428</v>
      </c>
      <c r="D4006" s="17" t="s">
        <v>1892</v>
      </c>
      <c r="E4006" s="45" t="s">
        <v>17</v>
      </c>
      <c r="F4006" s="45" t="n">
        <v>1</v>
      </c>
      <c r="G4006" s="19" t="n">
        <v>89.9</v>
      </c>
      <c r="H4006" s="47" t="n">
        <f aca="false">+G4006*F4006</f>
        <v>89.9</v>
      </c>
      <c r="I4006" s="14" t="s">
        <v>1893</v>
      </c>
    </row>
    <row r="4007" customFormat="false" ht="31.8" hidden="false" customHeight="true" outlineLevel="0" collapsed="false">
      <c r="A4007" s="20" t="s">
        <v>55</v>
      </c>
      <c r="B4007" s="15" t="s">
        <v>70</v>
      </c>
      <c r="C4007" s="16" t="n">
        <v>6429</v>
      </c>
      <c r="D4007" s="17" t="s">
        <v>1892</v>
      </c>
      <c r="E4007" s="45" t="s">
        <v>17</v>
      </c>
      <c r="F4007" s="45" t="n">
        <v>1</v>
      </c>
      <c r="G4007" s="19" t="n">
        <v>89.9</v>
      </c>
      <c r="H4007" s="47" t="n">
        <f aca="false">+G4007*F4007</f>
        <v>89.9</v>
      </c>
      <c r="I4007" s="14" t="s">
        <v>1893</v>
      </c>
    </row>
    <row r="4008" customFormat="false" ht="31.8" hidden="false" customHeight="true" outlineLevel="0" collapsed="false">
      <c r="A4008" s="14" t="s">
        <v>834</v>
      </c>
      <c r="B4008" s="15" t="s">
        <v>70</v>
      </c>
      <c r="C4008" s="16" t="n">
        <v>6430</v>
      </c>
      <c r="D4008" s="17" t="s">
        <v>1892</v>
      </c>
      <c r="E4008" s="45" t="s">
        <v>17</v>
      </c>
      <c r="F4008" s="45" t="n">
        <v>1</v>
      </c>
      <c r="G4008" s="19" t="n">
        <v>89.9</v>
      </c>
      <c r="H4008" s="47" t="n">
        <f aca="false">+G4008*F4008</f>
        <v>89.9</v>
      </c>
      <c r="I4008" s="14" t="s">
        <v>1893</v>
      </c>
    </row>
    <row r="4009" customFormat="false" ht="31.8" hidden="false" customHeight="true" outlineLevel="0" collapsed="false">
      <c r="A4009" s="14" t="s">
        <v>834</v>
      </c>
      <c r="B4009" s="15" t="s">
        <v>70</v>
      </c>
      <c r="C4009" s="16" t="n">
        <v>6431</v>
      </c>
      <c r="D4009" s="17" t="s">
        <v>1892</v>
      </c>
      <c r="E4009" s="45" t="s">
        <v>17</v>
      </c>
      <c r="F4009" s="45" t="n">
        <v>1</v>
      </c>
      <c r="G4009" s="19" t="n">
        <v>89.9</v>
      </c>
      <c r="H4009" s="47" t="n">
        <f aca="false">+G4009*F4009</f>
        <v>89.9</v>
      </c>
      <c r="I4009" s="14" t="s">
        <v>1893</v>
      </c>
    </row>
    <row r="4010" customFormat="false" ht="31.8" hidden="false" customHeight="true" outlineLevel="0" collapsed="false">
      <c r="A4010" s="14" t="s">
        <v>834</v>
      </c>
      <c r="B4010" s="15" t="s">
        <v>70</v>
      </c>
      <c r="C4010" s="16" t="n">
        <v>6432</v>
      </c>
      <c r="D4010" s="17" t="s">
        <v>1892</v>
      </c>
      <c r="E4010" s="45" t="s">
        <v>17</v>
      </c>
      <c r="F4010" s="45" t="n">
        <v>1</v>
      </c>
      <c r="G4010" s="19" t="n">
        <v>89.9</v>
      </c>
      <c r="H4010" s="47" t="n">
        <f aca="false">+G4010*F4010</f>
        <v>89.9</v>
      </c>
      <c r="I4010" s="14" t="s">
        <v>1893</v>
      </c>
    </row>
    <row r="4011" customFormat="false" ht="31.8" hidden="false" customHeight="true" outlineLevel="0" collapsed="false">
      <c r="A4011" s="14" t="s">
        <v>834</v>
      </c>
      <c r="B4011" s="15" t="s">
        <v>70</v>
      </c>
      <c r="C4011" s="16" t="n">
        <v>6433</v>
      </c>
      <c r="D4011" s="17" t="s">
        <v>1892</v>
      </c>
      <c r="E4011" s="45" t="s">
        <v>17</v>
      </c>
      <c r="F4011" s="45" t="n">
        <v>1</v>
      </c>
      <c r="G4011" s="19" t="n">
        <v>89.9</v>
      </c>
      <c r="H4011" s="47" t="n">
        <f aca="false">+G4011*F4011</f>
        <v>89.9</v>
      </c>
      <c r="I4011" s="14" t="s">
        <v>1893</v>
      </c>
    </row>
    <row r="4012" customFormat="false" ht="31.8" hidden="false" customHeight="true" outlineLevel="0" collapsed="false">
      <c r="A4012" s="14" t="s">
        <v>834</v>
      </c>
      <c r="B4012" s="15" t="s">
        <v>70</v>
      </c>
      <c r="C4012" s="16" t="n">
        <v>6434</v>
      </c>
      <c r="D4012" s="17" t="s">
        <v>1892</v>
      </c>
      <c r="E4012" s="45" t="s">
        <v>17</v>
      </c>
      <c r="F4012" s="45" t="n">
        <v>1</v>
      </c>
      <c r="G4012" s="19" t="n">
        <v>89.9</v>
      </c>
      <c r="H4012" s="47" t="n">
        <f aca="false">+G4012*F4012</f>
        <v>89.9</v>
      </c>
      <c r="I4012" s="14" t="s">
        <v>1893</v>
      </c>
    </row>
    <row r="4013" customFormat="false" ht="31.8" hidden="false" customHeight="true" outlineLevel="0" collapsed="false">
      <c r="A4013" s="14" t="s">
        <v>834</v>
      </c>
      <c r="B4013" s="15" t="s">
        <v>70</v>
      </c>
      <c r="C4013" s="16" t="n">
        <v>6435</v>
      </c>
      <c r="D4013" s="17" t="s">
        <v>1892</v>
      </c>
      <c r="E4013" s="45" t="s">
        <v>17</v>
      </c>
      <c r="F4013" s="45" t="n">
        <v>1</v>
      </c>
      <c r="G4013" s="19" t="n">
        <v>89.9</v>
      </c>
      <c r="H4013" s="47" t="n">
        <f aca="false">+G4013*F4013</f>
        <v>89.9</v>
      </c>
      <c r="I4013" s="14" t="s">
        <v>1893</v>
      </c>
    </row>
    <row r="4014" customFormat="false" ht="31.8" hidden="false" customHeight="true" outlineLevel="0" collapsed="false">
      <c r="A4014" s="14" t="s">
        <v>834</v>
      </c>
      <c r="B4014" s="15" t="s">
        <v>70</v>
      </c>
      <c r="C4014" s="16" t="n">
        <v>6436</v>
      </c>
      <c r="D4014" s="17" t="s">
        <v>1892</v>
      </c>
      <c r="E4014" s="45" t="s">
        <v>17</v>
      </c>
      <c r="F4014" s="45" t="n">
        <v>1</v>
      </c>
      <c r="G4014" s="19" t="n">
        <v>89.9</v>
      </c>
      <c r="H4014" s="47" t="n">
        <f aca="false">+G4014*F4014</f>
        <v>89.9</v>
      </c>
      <c r="I4014" s="14" t="s">
        <v>1893</v>
      </c>
    </row>
    <row r="4015" customFormat="false" ht="31.8" hidden="false" customHeight="true" outlineLevel="0" collapsed="false">
      <c r="A4015" s="14" t="s">
        <v>834</v>
      </c>
      <c r="B4015" s="15" t="s">
        <v>70</v>
      </c>
      <c r="C4015" s="16" t="n">
        <v>6437</v>
      </c>
      <c r="D4015" s="17" t="s">
        <v>1892</v>
      </c>
      <c r="E4015" s="45" t="s">
        <v>17</v>
      </c>
      <c r="F4015" s="45" t="n">
        <v>1</v>
      </c>
      <c r="G4015" s="19" t="n">
        <v>89.9</v>
      </c>
      <c r="H4015" s="47" t="n">
        <f aca="false">+G4015*F4015</f>
        <v>89.9</v>
      </c>
      <c r="I4015" s="14" t="s">
        <v>1893</v>
      </c>
    </row>
    <row r="4016" customFormat="false" ht="31.8" hidden="false" customHeight="true" outlineLevel="0" collapsed="false">
      <c r="A4016" s="14" t="s">
        <v>834</v>
      </c>
      <c r="B4016" s="15" t="s">
        <v>70</v>
      </c>
      <c r="C4016" s="16" t="n">
        <v>6438</v>
      </c>
      <c r="D4016" s="17" t="s">
        <v>1892</v>
      </c>
      <c r="E4016" s="45" t="s">
        <v>17</v>
      </c>
      <c r="F4016" s="45" t="n">
        <v>1</v>
      </c>
      <c r="G4016" s="19" t="n">
        <v>89.9</v>
      </c>
      <c r="H4016" s="47" t="n">
        <f aca="false">+G4016*F4016</f>
        <v>89.9</v>
      </c>
      <c r="I4016" s="14" t="s">
        <v>1893</v>
      </c>
    </row>
    <row r="4017" customFormat="false" ht="31.8" hidden="false" customHeight="true" outlineLevel="0" collapsed="false">
      <c r="A4017" s="14" t="s">
        <v>834</v>
      </c>
      <c r="B4017" s="15" t="s">
        <v>70</v>
      </c>
      <c r="C4017" s="16" t="n">
        <v>6439</v>
      </c>
      <c r="D4017" s="17" t="s">
        <v>1892</v>
      </c>
      <c r="E4017" s="45" t="s">
        <v>17</v>
      </c>
      <c r="F4017" s="45" t="n">
        <v>1</v>
      </c>
      <c r="G4017" s="19" t="n">
        <v>89.9</v>
      </c>
      <c r="H4017" s="47" t="n">
        <f aca="false">+G4017*F4017</f>
        <v>89.9</v>
      </c>
      <c r="I4017" s="14" t="s">
        <v>1893</v>
      </c>
    </row>
    <row r="4018" customFormat="false" ht="31.8" hidden="false" customHeight="true" outlineLevel="0" collapsed="false">
      <c r="A4018" s="14" t="s">
        <v>834</v>
      </c>
      <c r="B4018" s="15" t="s">
        <v>70</v>
      </c>
      <c r="C4018" s="16" t="n">
        <v>6440</v>
      </c>
      <c r="D4018" s="17" t="s">
        <v>1892</v>
      </c>
      <c r="E4018" s="45" t="s">
        <v>17</v>
      </c>
      <c r="F4018" s="45" t="n">
        <v>1</v>
      </c>
      <c r="G4018" s="19" t="n">
        <v>89.9</v>
      </c>
      <c r="H4018" s="47" t="n">
        <f aca="false">+G4018*F4018</f>
        <v>89.9</v>
      </c>
      <c r="I4018" s="14" t="s">
        <v>1893</v>
      </c>
    </row>
    <row r="4019" customFormat="false" ht="31.8" hidden="false" customHeight="true" outlineLevel="0" collapsed="false">
      <c r="A4019" s="20" t="s">
        <v>55</v>
      </c>
      <c r="B4019" s="15" t="s">
        <v>70</v>
      </c>
      <c r="C4019" s="16" t="n">
        <v>6441</v>
      </c>
      <c r="D4019" s="17" t="s">
        <v>1892</v>
      </c>
      <c r="E4019" s="45" t="s">
        <v>17</v>
      </c>
      <c r="F4019" s="45" t="n">
        <v>1</v>
      </c>
      <c r="G4019" s="19" t="n">
        <v>89.9</v>
      </c>
      <c r="H4019" s="47" t="n">
        <f aca="false">+G4019*F4019</f>
        <v>89.9</v>
      </c>
      <c r="I4019" s="14" t="s">
        <v>1893</v>
      </c>
    </row>
    <row r="4020" customFormat="false" ht="31.8" hidden="false" customHeight="true" outlineLevel="0" collapsed="false">
      <c r="A4020" s="20" t="s">
        <v>91</v>
      </c>
      <c r="B4020" s="15" t="s">
        <v>70</v>
      </c>
      <c r="C4020" s="16" t="n">
        <v>6442</v>
      </c>
      <c r="D4020" s="17" t="s">
        <v>1894</v>
      </c>
      <c r="E4020" s="45" t="s">
        <v>17</v>
      </c>
      <c r="F4020" s="45" t="n">
        <v>1</v>
      </c>
      <c r="G4020" s="19" t="n">
        <v>57.8</v>
      </c>
      <c r="H4020" s="47" t="n">
        <f aca="false">+G4020*F4020</f>
        <v>57.8</v>
      </c>
      <c r="I4020" s="14" t="s">
        <v>1893</v>
      </c>
    </row>
    <row r="4021" customFormat="false" ht="31.8" hidden="false" customHeight="true" outlineLevel="0" collapsed="false">
      <c r="A4021" s="14" t="s">
        <v>237</v>
      </c>
      <c r="B4021" s="15" t="s">
        <v>70</v>
      </c>
      <c r="C4021" s="16" t="n">
        <v>6443</v>
      </c>
      <c r="D4021" s="17" t="s">
        <v>1894</v>
      </c>
      <c r="E4021" s="45" t="s">
        <v>17</v>
      </c>
      <c r="F4021" s="45" t="n">
        <v>1</v>
      </c>
      <c r="G4021" s="19" t="n">
        <v>57.8</v>
      </c>
      <c r="H4021" s="47" t="n">
        <f aca="false">+G4021*F4021</f>
        <v>57.8</v>
      </c>
      <c r="I4021" s="14" t="s">
        <v>1893</v>
      </c>
    </row>
    <row r="4022" customFormat="false" ht="31.8" hidden="false" customHeight="true" outlineLevel="0" collapsed="false">
      <c r="A4022" s="20" t="s">
        <v>51</v>
      </c>
      <c r="B4022" s="15" t="s">
        <v>70</v>
      </c>
      <c r="C4022" s="16" t="n">
        <v>6444</v>
      </c>
      <c r="D4022" s="17" t="s">
        <v>1894</v>
      </c>
      <c r="E4022" s="45" t="s">
        <v>17</v>
      </c>
      <c r="F4022" s="45" t="n">
        <v>1</v>
      </c>
      <c r="G4022" s="19" t="n">
        <v>57.8</v>
      </c>
      <c r="H4022" s="47" t="n">
        <f aca="false">+G4022*F4022</f>
        <v>57.8</v>
      </c>
      <c r="I4022" s="14" t="s">
        <v>1893</v>
      </c>
    </row>
    <row r="4023" customFormat="false" ht="31.8" hidden="false" customHeight="true" outlineLevel="0" collapsed="false">
      <c r="A4023" s="20" t="s">
        <v>51</v>
      </c>
      <c r="B4023" s="15" t="s">
        <v>70</v>
      </c>
      <c r="C4023" s="16" t="n">
        <v>6445</v>
      </c>
      <c r="D4023" s="17" t="s">
        <v>1894</v>
      </c>
      <c r="E4023" s="45" t="s">
        <v>17</v>
      </c>
      <c r="F4023" s="45" t="n">
        <v>1</v>
      </c>
      <c r="G4023" s="19" t="n">
        <v>57.8</v>
      </c>
      <c r="H4023" s="47" t="n">
        <f aca="false">+G4023*F4023</f>
        <v>57.8</v>
      </c>
      <c r="I4023" s="14" t="s">
        <v>1893</v>
      </c>
    </row>
    <row r="4024" customFormat="false" ht="31.8" hidden="false" customHeight="true" outlineLevel="0" collapsed="false">
      <c r="A4024" s="14" t="s">
        <v>834</v>
      </c>
      <c r="B4024" s="15" t="s">
        <v>70</v>
      </c>
      <c r="C4024" s="16" t="n">
        <v>6446</v>
      </c>
      <c r="D4024" s="17" t="s">
        <v>1894</v>
      </c>
      <c r="E4024" s="45" t="s">
        <v>17</v>
      </c>
      <c r="F4024" s="45" t="n">
        <v>1</v>
      </c>
      <c r="G4024" s="19" t="n">
        <v>57.8</v>
      </c>
      <c r="H4024" s="47" t="n">
        <f aca="false">+G4024*F4024</f>
        <v>57.8</v>
      </c>
      <c r="I4024" s="14" t="s">
        <v>1893</v>
      </c>
    </row>
    <row r="4025" customFormat="false" ht="31.8" hidden="false" customHeight="true" outlineLevel="0" collapsed="false">
      <c r="A4025" s="14" t="s">
        <v>834</v>
      </c>
      <c r="B4025" s="15" t="s">
        <v>70</v>
      </c>
      <c r="C4025" s="16" t="n">
        <v>6447</v>
      </c>
      <c r="D4025" s="17" t="s">
        <v>1894</v>
      </c>
      <c r="E4025" s="45" t="s">
        <v>17</v>
      </c>
      <c r="F4025" s="45" t="n">
        <v>1</v>
      </c>
      <c r="G4025" s="19" t="n">
        <v>57.8</v>
      </c>
      <c r="H4025" s="47" t="n">
        <f aca="false">+G4025*F4025</f>
        <v>57.8</v>
      </c>
      <c r="I4025" s="14" t="s">
        <v>1893</v>
      </c>
    </row>
    <row r="4026" customFormat="false" ht="31.8" hidden="false" customHeight="true" outlineLevel="0" collapsed="false">
      <c r="A4026" s="20" t="s">
        <v>51</v>
      </c>
      <c r="B4026" s="15" t="s">
        <v>70</v>
      </c>
      <c r="C4026" s="16" t="n">
        <v>6448</v>
      </c>
      <c r="D4026" s="17" t="s">
        <v>1894</v>
      </c>
      <c r="E4026" s="45" t="s">
        <v>17</v>
      </c>
      <c r="F4026" s="45" t="n">
        <v>1</v>
      </c>
      <c r="G4026" s="19" t="n">
        <v>57.8</v>
      </c>
      <c r="H4026" s="47" t="n">
        <f aca="false">+G4026*F4026</f>
        <v>57.8</v>
      </c>
      <c r="I4026" s="14" t="s">
        <v>1893</v>
      </c>
    </row>
    <row r="4027" customFormat="false" ht="31.8" hidden="false" customHeight="true" outlineLevel="0" collapsed="false">
      <c r="A4027" s="14" t="s">
        <v>834</v>
      </c>
      <c r="B4027" s="15" t="s">
        <v>70</v>
      </c>
      <c r="C4027" s="16" t="n">
        <v>6449</v>
      </c>
      <c r="D4027" s="17" t="s">
        <v>1894</v>
      </c>
      <c r="E4027" s="45" t="s">
        <v>17</v>
      </c>
      <c r="F4027" s="45" t="n">
        <v>1</v>
      </c>
      <c r="G4027" s="19" t="n">
        <v>57.8</v>
      </c>
      <c r="H4027" s="47" t="n">
        <f aca="false">+G4027*F4027</f>
        <v>57.8</v>
      </c>
      <c r="I4027" s="14" t="s">
        <v>1893</v>
      </c>
    </row>
    <row r="4028" customFormat="false" ht="31.8" hidden="false" customHeight="true" outlineLevel="0" collapsed="false">
      <c r="A4028" s="14" t="s">
        <v>834</v>
      </c>
      <c r="B4028" s="15" t="s">
        <v>70</v>
      </c>
      <c r="C4028" s="16" t="n">
        <v>6450</v>
      </c>
      <c r="D4028" s="17" t="s">
        <v>1894</v>
      </c>
      <c r="E4028" s="45" t="s">
        <v>17</v>
      </c>
      <c r="F4028" s="45" t="n">
        <v>1</v>
      </c>
      <c r="G4028" s="19" t="n">
        <v>57.8</v>
      </c>
      <c r="H4028" s="47" t="n">
        <f aca="false">+G4028*F4028</f>
        <v>57.8</v>
      </c>
      <c r="I4028" s="14" t="s">
        <v>1893</v>
      </c>
    </row>
    <row r="4029" customFormat="false" ht="31.8" hidden="false" customHeight="true" outlineLevel="0" collapsed="false">
      <c r="A4029" s="14" t="s">
        <v>55</v>
      </c>
      <c r="B4029" s="15" t="s">
        <v>70</v>
      </c>
      <c r="C4029" s="16" t="n">
        <v>6451</v>
      </c>
      <c r="D4029" s="17" t="s">
        <v>1894</v>
      </c>
      <c r="E4029" s="45" t="s">
        <v>17</v>
      </c>
      <c r="F4029" s="45" t="n">
        <v>1</v>
      </c>
      <c r="G4029" s="19" t="n">
        <v>57.8</v>
      </c>
      <c r="H4029" s="47" t="n">
        <f aca="false">+G4029*F4029</f>
        <v>57.8</v>
      </c>
      <c r="I4029" s="14" t="s">
        <v>1893</v>
      </c>
    </row>
    <row r="4030" customFormat="false" ht="31.8" hidden="false" customHeight="true" outlineLevel="0" collapsed="false">
      <c r="A4030" s="14" t="s">
        <v>246</v>
      </c>
      <c r="B4030" s="15" t="s">
        <v>70</v>
      </c>
      <c r="C4030" s="16" t="n">
        <v>6452</v>
      </c>
      <c r="D4030" s="17" t="s">
        <v>1894</v>
      </c>
      <c r="E4030" s="45" t="s">
        <v>17</v>
      </c>
      <c r="F4030" s="45" t="n">
        <v>1</v>
      </c>
      <c r="G4030" s="19" t="n">
        <v>57.8</v>
      </c>
      <c r="H4030" s="47" t="n">
        <f aca="false">+G4030*F4030</f>
        <v>57.8</v>
      </c>
      <c r="I4030" s="14" t="s">
        <v>1893</v>
      </c>
    </row>
    <row r="4031" customFormat="false" ht="31.8" hidden="false" customHeight="true" outlineLevel="0" collapsed="false">
      <c r="A4031" s="14" t="s">
        <v>834</v>
      </c>
      <c r="B4031" s="15" t="s">
        <v>70</v>
      </c>
      <c r="C4031" s="16" t="n">
        <v>6453</v>
      </c>
      <c r="D4031" s="17" t="s">
        <v>1894</v>
      </c>
      <c r="E4031" s="45" t="s">
        <v>17</v>
      </c>
      <c r="F4031" s="45" t="n">
        <v>1</v>
      </c>
      <c r="G4031" s="19" t="n">
        <v>57.8</v>
      </c>
      <c r="H4031" s="47" t="n">
        <f aca="false">+G4031*F4031</f>
        <v>57.8</v>
      </c>
      <c r="I4031" s="14" t="s">
        <v>1893</v>
      </c>
    </row>
    <row r="4032" customFormat="false" ht="31.8" hidden="false" customHeight="true" outlineLevel="0" collapsed="false">
      <c r="A4032" s="20" t="s">
        <v>51</v>
      </c>
      <c r="B4032" s="15" t="s">
        <v>70</v>
      </c>
      <c r="C4032" s="16" t="n">
        <v>6454</v>
      </c>
      <c r="D4032" s="17" t="s">
        <v>1894</v>
      </c>
      <c r="E4032" s="45" t="s">
        <v>17</v>
      </c>
      <c r="F4032" s="45" t="n">
        <v>1</v>
      </c>
      <c r="G4032" s="19" t="n">
        <v>57.8</v>
      </c>
      <c r="H4032" s="47" t="n">
        <f aca="false">+G4032*F4032</f>
        <v>57.8</v>
      </c>
      <c r="I4032" s="14" t="s">
        <v>1893</v>
      </c>
    </row>
    <row r="4033" customFormat="false" ht="31.8" hidden="false" customHeight="true" outlineLevel="0" collapsed="false">
      <c r="A4033" s="20" t="s">
        <v>51</v>
      </c>
      <c r="B4033" s="15" t="s">
        <v>70</v>
      </c>
      <c r="C4033" s="16" t="n">
        <v>6455</v>
      </c>
      <c r="D4033" s="17" t="s">
        <v>1894</v>
      </c>
      <c r="E4033" s="45" t="s">
        <v>17</v>
      </c>
      <c r="F4033" s="45" t="n">
        <v>1</v>
      </c>
      <c r="G4033" s="19" t="n">
        <v>57.8</v>
      </c>
      <c r="H4033" s="47" t="n">
        <f aca="false">+G4033*F4033</f>
        <v>57.8</v>
      </c>
      <c r="I4033" s="14" t="s">
        <v>1893</v>
      </c>
    </row>
    <row r="4034" customFormat="false" ht="31.8" hidden="false" customHeight="true" outlineLevel="0" collapsed="false">
      <c r="A4034" s="14" t="s">
        <v>834</v>
      </c>
      <c r="B4034" s="15" t="s">
        <v>70</v>
      </c>
      <c r="C4034" s="16" t="n">
        <v>6456</v>
      </c>
      <c r="D4034" s="17" t="s">
        <v>1894</v>
      </c>
      <c r="E4034" s="45" t="s">
        <v>17</v>
      </c>
      <c r="F4034" s="45" t="n">
        <v>1</v>
      </c>
      <c r="G4034" s="19" t="n">
        <v>57.8</v>
      </c>
      <c r="H4034" s="47" t="n">
        <f aca="false">+G4034*F4034</f>
        <v>57.8</v>
      </c>
      <c r="I4034" s="14" t="s">
        <v>1893</v>
      </c>
    </row>
    <row r="4035" customFormat="false" ht="31.8" hidden="false" customHeight="true" outlineLevel="0" collapsed="false">
      <c r="A4035" s="14" t="s">
        <v>834</v>
      </c>
      <c r="B4035" s="15" t="s">
        <v>70</v>
      </c>
      <c r="C4035" s="16" t="n">
        <v>6457</v>
      </c>
      <c r="D4035" s="17" t="s">
        <v>1894</v>
      </c>
      <c r="E4035" s="45" t="s">
        <v>17</v>
      </c>
      <c r="F4035" s="45" t="n">
        <v>1</v>
      </c>
      <c r="G4035" s="19" t="n">
        <v>57.8</v>
      </c>
      <c r="H4035" s="47" t="n">
        <f aca="false">+G4035*F4035</f>
        <v>57.8</v>
      </c>
      <c r="I4035" s="14" t="s">
        <v>1893</v>
      </c>
    </row>
    <row r="4036" customFormat="false" ht="31.8" hidden="false" customHeight="true" outlineLevel="0" collapsed="false">
      <c r="A4036" s="14" t="s">
        <v>834</v>
      </c>
      <c r="B4036" s="15" t="s">
        <v>70</v>
      </c>
      <c r="C4036" s="16" t="n">
        <v>6458</v>
      </c>
      <c r="D4036" s="17" t="s">
        <v>1894</v>
      </c>
      <c r="E4036" s="45" t="s">
        <v>17</v>
      </c>
      <c r="F4036" s="45" t="n">
        <v>1</v>
      </c>
      <c r="G4036" s="19" t="n">
        <v>57.8</v>
      </c>
      <c r="H4036" s="47" t="n">
        <f aca="false">+G4036*F4036</f>
        <v>57.8</v>
      </c>
      <c r="I4036" s="14" t="s">
        <v>1893</v>
      </c>
    </row>
    <row r="4037" customFormat="false" ht="31.8" hidden="false" customHeight="true" outlineLevel="0" collapsed="false">
      <c r="A4037" s="14" t="s">
        <v>834</v>
      </c>
      <c r="B4037" s="15" t="s">
        <v>70</v>
      </c>
      <c r="C4037" s="16" t="n">
        <v>6459</v>
      </c>
      <c r="D4037" s="17" t="s">
        <v>1894</v>
      </c>
      <c r="E4037" s="45" t="s">
        <v>17</v>
      </c>
      <c r="F4037" s="45" t="n">
        <v>1</v>
      </c>
      <c r="G4037" s="19" t="n">
        <v>57.8</v>
      </c>
      <c r="H4037" s="47" t="n">
        <f aca="false">+G4037*F4037</f>
        <v>57.8</v>
      </c>
      <c r="I4037" s="14" t="s">
        <v>1893</v>
      </c>
    </row>
    <row r="4038" customFormat="false" ht="31.8" hidden="false" customHeight="true" outlineLevel="0" collapsed="false">
      <c r="A4038" s="14" t="s">
        <v>834</v>
      </c>
      <c r="B4038" s="15" t="s">
        <v>70</v>
      </c>
      <c r="C4038" s="16" t="n">
        <v>6460</v>
      </c>
      <c r="D4038" s="17" t="s">
        <v>1894</v>
      </c>
      <c r="E4038" s="45" t="s">
        <v>17</v>
      </c>
      <c r="F4038" s="45" t="n">
        <v>1</v>
      </c>
      <c r="G4038" s="19" t="n">
        <v>57.8</v>
      </c>
      <c r="H4038" s="47" t="n">
        <f aca="false">+G4038*F4038</f>
        <v>57.8</v>
      </c>
      <c r="I4038" s="14" t="s">
        <v>1893</v>
      </c>
    </row>
    <row r="4039" customFormat="false" ht="31.8" hidden="false" customHeight="true" outlineLevel="0" collapsed="false">
      <c r="A4039" s="20" t="s">
        <v>259</v>
      </c>
      <c r="B4039" s="15" t="s">
        <v>70</v>
      </c>
      <c r="C4039" s="16" t="n">
        <v>6461</v>
      </c>
      <c r="D4039" s="17" t="s">
        <v>1894</v>
      </c>
      <c r="E4039" s="45" t="s">
        <v>17</v>
      </c>
      <c r="F4039" s="45" t="n">
        <v>1</v>
      </c>
      <c r="G4039" s="19" t="n">
        <v>57.8</v>
      </c>
      <c r="H4039" s="47" t="n">
        <f aca="false">+G4039*F4039</f>
        <v>57.8</v>
      </c>
      <c r="I4039" s="14" t="s">
        <v>1893</v>
      </c>
    </row>
    <row r="4040" customFormat="false" ht="31.8" hidden="false" customHeight="true" outlineLevel="0" collapsed="false">
      <c r="A4040" s="14" t="s">
        <v>834</v>
      </c>
      <c r="B4040" s="15" t="s">
        <v>70</v>
      </c>
      <c r="C4040" s="16" t="n">
        <v>6462</v>
      </c>
      <c r="D4040" s="17" t="s">
        <v>1894</v>
      </c>
      <c r="E4040" s="45" t="s">
        <v>17</v>
      </c>
      <c r="F4040" s="45" t="n">
        <v>1</v>
      </c>
      <c r="G4040" s="19" t="n">
        <v>57.8</v>
      </c>
      <c r="H4040" s="47" t="n">
        <f aca="false">+G4040*F4040</f>
        <v>57.8</v>
      </c>
      <c r="I4040" s="14" t="s">
        <v>1893</v>
      </c>
    </row>
    <row r="4041" customFormat="false" ht="31.8" hidden="false" customHeight="true" outlineLevel="0" collapsed="false">
      <c r="A4041" s="20" t="s">
        <v>51</v>
      </c>
      <c r="B4041" s="15" t="s">
        <v>70</v>
      </c>
      <c r="C4041" s="16" t="n">
        <v>6463</v>
      </c>
      <c r="D4041" s="17" t="s">
        <v>1894</v>
      </c>
      <c r="E4041" s="45" t="s">
        <v>17</v>
      </c>
      <c r="F4041" s="45" t="n">
        <v>1</v>
      </c>
      <c r="G4041" s="19" t="n">
        <v>57.8</v>
      </c>
      <c r="H4041" s="47" t="n">
        <f aca="false">+G4041*F4041</f>
        <v>57.8</v>
      </c>
      <c r="I4041" s="14" t="s">
        <v>1893</v>
      </c>
    </row>
    <row r="4042" customFormat="false" ht="31.8" hidden="false" customHeight="true" outlineLevel="0" collapsed="false">
      <c r="A4042" s="14" t="s">
        <v>834</v>
      </c>
      <c r="B4042" s="15" t="s">
        <v>70</v>
      </c>
      <c r="C4042" s="16" t="n">
        <v>6464</v>
      </c>
      <c r="D4042" s="17" t="s">
        <v>1894</v>
      </c>
      <c r="E4042" s="45" t="s">
        <v>17</v>
      </c>
      <c r="F4042" s="45" t="n">
        <v>1</v>
      </c>
      <c r="G4042" s="19" t="n">
        <v>57.8</v>
      </c>
      <c r="H4042" s="47" t="n">
        <f aca="false">+G4042*F4042</f>
        <v>57.8</v>
      </c>
      <c r="I4042" s="14" t="s">
        <v>1893</v>
      </c>
    </row>
    <row r="4043" customFormat="false" ht="31.8" hidden="false" customHeight="true" outlineLevel="0" collapsed="false">
      <c r="A4043" s="20" t="s">
        <v>51</v>
      </c>
      <c r="B4043" s="15" t="s">
        <v>70</v>
      </c>
      <c r="C4043" s="16" t="n">
        <v>6465</v>
      </c>
      <c r="D4043" s="17" t="s">
        <v>1894</v>
      </c>
      <c r="E4043" s="45" t="s">
        <v>17</v>
      </c>
      <c r="F4043" s="45" t="n">
        <v>1</v>
      </c>
      <c r="G4043" s="19" t="n">
        <v>57.8</v>
      </c>
      <c r="H4043" s="47" t="n">
        <f aca="false">+G4043*F4043</f>
        <v>57.8</v>
      </c>
      <c r="I4043" s="14" t="s">
        <v>1893</v>
      </c>
    </row>
    <row r="4044" customFormat="false" ht="31.8" hidden="false" customHeight="true" outlineLevel="0" collapsed="false">
      <c r="A4044" s="20" t="s">
        <v>51</v>
      </c>
      <c r="B4044" s="15" t="s">
        <v>70</v>
      </c>
      <c r="C4044" s="16" t="n">
        <v>6466</v>
      </c>
      <c r="D4044" s="17" t="s">
        <v>1894</v>
      </c>
      <c r="E4044" s="45" t="s">
        <v>17</v>
      </c>
      <c r="F4044" s="45" t="n">
        <v>1</v>
      </c>
      <c r="G4044" s="19" t="n">
        <v>57.8</v>
      </c>
      <c r="H4044" s="47" t="n">
        <f aca="false">+G4044*F4044</f>
        <v>57.8</v>
      </c>
      <c r="I4044" s="14" t="s">
        <v>1893</v>
      </c>
    </row>
    <row r="4045" customFormat="false" ht="31.8" hidden="false" customHeight="true" outlineLevel="0" collapsed="false">
      <c r="A4045" s="20" t="s">
        <v>51</v>
      </c>
      <c r="B4045" s="15" t="s">
        <v>70</v>
      </c>
      <c r="C4045" s="16" t="n">
        <v>6467</v>
      </c>
      <c r="D4045" s="17" t="s">
        <v>1894</v>
      </c>
      <c r="E4045" s="45" t="s">
        <v>17</v>
      </c>
      <c r="F4045" s="45" t="n">
        <v>1</v>
      </c>
      <c r="G4045" s="19" t="n">
        <v>57.8</v>
      </c>
      <c r="H4045" s="47" t="n">
        <f aca="false">+G4045*F4045</f>
        <v>57.8</v>
      </c>
      <c r="I4045" s="14" t="s">
        <v>1893</v>
      </c>
    </row>
    <row r="4046" customFormat="false" ht="31.8" hidden="false" customHeight="true" outlineLevel="0" collapsed="false">
      <c r="A4046" s="14" t="s">
        <v>834</v>
      </c>
      <c r="B4046" s="15" t="s">
        <v>70</v>
      </c>
      <c r="C4046" s="16" t="n">
        <v>6468</v>
      </c>
      <c r="D4046" s="17" t="s">
        <v>1894</v>
      </c>
      <c r="E4046" s="45" t="s">
        <v>17</v>
      </c>
      <c r="F4046" s="45" t="n">
        <v>1</v>
      </c>
      <c r="G4046" s="19" t="n">
        <v>57.8</v>
      </c>
      <c r="H4046" s="47" t="n">
        <f aca="false">+G4046*F4046</f>
        <v>57.8</v>
      </c>
      <c r="I4046" s="14" t="s">
        <v>1893</v>
      </c>
    </row>
    <row r="4047" customFormat="false" ht="31.8" hidden="false" customHeight="true" outlineLevel="0" collapsed="false">
      <c r="A4047" s="14" t="s">
        <v>834</v>
      </c>
      <c r="B4047" s="15" t="s">
        <v>70</v>
      </c>
      <c r="C4047" s="16" t="n">
        <v>6469</v>
      </c>
      <c r="D4047" s="17" t="s">
        <v>1894</v>
      </c>
      <c r="E4047" s="45" t="s">
        <v>17</v>
      </c>
      <c r="F4047" s="45" t="n">
        <v>1</v>
      </c>
      <c r="G4047" s="19" t="n">
        <v>57.8</v>
      </c>
      <c r="H4047" s="47" t="n">
        <f aca="false">+G4047*F4047</f>
        <v>57.8</v>
      </c>
      <c r="I4047" s="14" t="s">
        <v>1893</v>
      </c>
    </row>
    <row r="4048" customFormat="false" ht="31.8" hidden="false" customHeight="true" outlineLevel="0" collapsed="false">
      <c r="A4048" s="14" t="s">
        <v>834</v>
      </c>
      <c r="B4048" s="15" t="s">
        <v>70</v>
      </c>
      <c r="C4048" s="16" t="n">
        <v>6470</v>
      </c>
      <c r="D4048" s="17" t="s">
        <v>1894</v>
      </c>
      <c r="E4048" s="45" t="s">
        <v>17</v>
      </c>
      <c r="F4048" s="45" t="n">
        <v>1</v>
      </c>
      <c r="G4048" s="19" t="n">
        <v>57.8</v>
      </c>
      <c r="H4048" s="47" t="n">
        <f aca="false">+G4048*F4048</f>
        <v>57.8</v>
      </c>
      <c r="I4048" s="14" t="s">
        <v>1893</v>
      </c>
    </row>
    <row r="4049" customFormat="false" ht="31.8" hidden="false" customHeight="true" outlineLevel="0" collapsed="false">
      <c r="A4049" s="14" t="s">
        <v>834</v>
      </c>
      <c r="B4049" s="15" t="s">
        <v>70</v>
      </c>
      <c r="C4049" s="16" t="n">
        <v>6471</v>
      </c>
      <c r="D4049" s="17" t="s">
        <v>1894</v>
      </c>
      <c r="E4049" s="45" t="s">
        <v>17</v>
      </c>
      <c r="F4049" s="45" t="n">
        <v>1</v>
      </c>
      <c r="G4049" s="19" t="n">
        <v>57.8</v>
      </c>
      <c r="H4049" s="47" t="n">
        <f aca="false">+G4049*F4049</f>
        <v>57.8</v>
      </c>
      <c r="I4049" s="14" t="s">
        <v>1893</v>
      </c>
    </row>
    <row r="4050" customFormat="false" ht="31.8" hidden="false" customHeight="true" outlineLevel="0" collapsed="false">
      <c r="A4050" s="14" t="s">
        <v>834</v>
      </c>
      <c r="B4050" s="15" t="s">
        <v>70</v>
      </c>
      <c r="C4050" s="16" t="n">
        <v>6472</v>
      </c>
      <c r="D4050" s="17" t="s">
        <v>1894</v>
      </c>
      <c r="E4050" s="45" t="s">
        <v>17</v>
      </c>
      <c r="F4050" s="45" t="n">
        <v>1</v>
      </c>
      <c r="G4050" s="19" t="n">
        <v>57.8</v>
      </c>
      <c r="H4050" s="47" t="n">
        <f aca="false">+G4050*F4050</f>
        <v>57.8</v>
      </c>
      <c r="I4050" s="14" t="s">
        <v>1893</v>
      </c>
    </row>
    <row r="4051" customFormat="false" ht="31.8" hidden="false" customHeight="true" outlineLevel="0" collapsed="false">
      <c r="A4051" s="20" t="s">
        <v>259</v>
      </c>
      <c r="B4051" s="15" t="s">
        <v>70</v>
      </c>
      <c r="C4051" s="16" t="n">
        <v>6473</v>
      </c>
      <c r="D4051" s="17" t="s">
        <v>1894</v>
      </c>
      <c r="E4051" s="45" t="s">
        <v>17</v>
      </c>
      <c r="F4051" s="45" t="n">
        <v>1</v>
      </c>
      <c r="G4051" s="19" t="n">
        <v>57.8</v>
      </c>
      <c r="H4051" s="47" t="n">
        <f aca="false">+G4051*F4051</f>
        <v>57.8</v>
      </c>
      <c r="I4051" s="14" t="s">
        <v>1893</v>
      </c>
    </row>
    <row r="4052" customFormat="false" ht="31.8" hidden="false" customHeight="true" outlineLevel="0" collapsed="false">
      <c r="A4052" s="14" t="s">
        <v>834</v>
      </c>
      <c r="B4052" s="15" t="s">
        <v>70</v>
      </c>
      <c r="C4052" s="16" t="n">
        <v>6474</v>
      </c>
      <c r="D4052" s="17" t="s">
        <v>1894</v>
      </c>
      <c r="E4052" s="45" t="s">
        <v>17</v>
      </c>
      <c r="F4052" s="45" t="n">
        <v>1</v>
      </c>
      <c r="G4052" s="19" t="n">
        <v>57.8</v>
      </c>
      <c r="H4052" s="47" t="n">
        <f aca="false">+G4052*F4052</f>
        <v>57.8</v>
      </c>
      <c r="I4052" s="14" t="s">
        <v>1893</v>
      </c>
    </row>
    <row r="4053" customFormat="false" ht="31.8" hidden="false" customHeight="true" outlineLevel="0" collapsed="false">
      <c r="A4053" s="14" t="s">
        <v>834</v>
      </c>
      <c r="B4053" s="15" t="s">
        <v>70</v>
      </c>
      <c r="C4053" s="16" t="n">
        <v>6475</v>
      </c>
      <c r="D4053" s="17" t="s">
        <v>1894</v>
      </c>
      <c r="E4053" s="45" t="s">
        <v>17</v>
      </c>
      <c r="F4053" s="45" t="n">
        <v>1</v>
      </c>
      <c r="G4053" s="19" t="n">
        <v>57.8</v>
      </c>
      <c r="H4053" s="47" t="n">
        <f aca="false">+G4053*F4053</f>
        <v>57.8</v>
      </c>
      <c r="I4053" s="14" t="s">
        <v>1893</v>
      </c>
    </row>
    <row r="4054" customFormat="false" ht="31.8" hidden="false" customHeight="true" outlineLevel="0" collapsed="false">
      <c r="A4054" s="14" t="s">
        <v>834</v>
      </c>
      <c r="B4054" s="15" t="s">
        <v>70</v>
      </c>
      <c r="C4054" s="16" t="n">
        <v>6476</v>
      </c>
      <c r="D4054" s="17" t="s">
        <v>1894</v>
      </c>
      <c r="E4054" s="45" t="s">
        <v>17</v>
      </c>
      <c r="F4054" s="45" t="n">
        <v>1</v>
      </c>
      <c r="G4054" s="19" t="n">
        <v>57.8</v>
      </c>
      <c r="H4054" s="47" t="n">
        <f aca="false">+G4054*F4054</f>
        <v>57.8</v>
      </c>
      <c r="I4054" s="14" t="s">
        <v>1893</v>
      </c>
    </row>
    <row r="4055" customFormat="false" ht="31.8" hidden="false" customHeight="true" outlineLevel="0" collapsed="false">
      <c r="A4055" s="14" t="s">
        <v>834</v>
      </c>
      <c r="B4055" s="15" t="s">
        <v>70</v>
      </c>
      <c r="C4055" s="16" t="n">
        <v>6477</v>
      </c>
      <c r="D4055" s="17" t="s">
        <v>1894</v>
      </c>
      <c r="E4055" s="45" t="s">
        <v>17</v>
      </c>
      <c r="F4055" s="45" t="n">
        <v>1</v>
      </c>
      <c r="G4055" s="19" t="n">
        <v>57.8</v>
      </c>
      <c r="H4055" s="47" t="n">
        <f aca="false">+G4055*F4055</f>
        <v>57.8</v>
      </c>
      <c r="I4055" s="14" t="s">
        <v>1893</v>
      </c>
    </row>
    <row r="4056" customFormat="false" ht="31.8" hidden="false" customHeight="true" outlineLevel="0" collapsed="false">
      <c r="A4056" s="20" t="s">
        <v>117</v>
      </c>
      <c r="B4056" s="15" t="s">
        <v>70</v>
      </c>
      <c r="C4056" s="16" t="n">
        <v>6478</v>
      </c>
      <c r="D4056" s="17" t="s">
        <v>1894</v>
      </c>
      <c r="E4056" s="45" t="s">
        <v>17</v>
      </c>
      <c r="F4056" s="45" t="n">
        <v>1</v>
      </c>
      <c r="G4056" s="19" t="n">
        <v>57.8</v>
      </c>
      <c r="H4056" s="47" t="n">
        <f aca="false">+G4056*F4056</f>
        <v>57.8</v>
      </c>
      <c r="I4056" s="14" t="s">
        <v>1893</v>
      </c>
    </row>
    <row r="4057" customFormat="false" ht="31.8" hidden="false" customHeight="true" outlineLevel="0" collapsed="false">
      <c r="A4057" s="14" t="s">
        <v>834</v>
      </c>
      <c r="B4057" s="15" t="s">
        <v>70</v>
      </c>
      <c r="C4057" s="16" t="n">
        <v>6479</v>
      </c>
      <c r="D4057" s="17" t="s">
        <v>1894</v>
      </c>
      <c r="E4057" s="45" t="s">
        <v>17</v>
      </c>
      <c r="F4057" s="45" t="n">
        <v>1</v>
      </c>
      <c r="G4057" s="19" t="n">
        <v>57.8</v>
      </c>
      <c r="H4057" s="47" t="n">
        <f aca="false">+G4057*F4057</f>
        <v>57.8</v>
      </c>
      <c r="I4057" s="14" t="s">
        <v>1893</v>
      </c>
    </row>
    <row r="4058" customFormat="false" ht="31.8" hidden="false" customHeight="true" outlineLevel="0" collapsed="false">
      <c r="A4058" s="14" t="s">
        <v>834</v>
      </c>
      <c r="B4058" s="15" t="s">
        <v>70</v>
      </c>
      <c r="C4058" s="16" t="n">
        <v>6480</v>
      </c>
      <c r="D4058" s="17" t="s">
        <v>1894</v>
      </c>
      <c r="E4058" s="45" t="s">
        <v>17</v>
      </c>
      <c r="F4058" s="45" t="n">
        <v>1</v>
      </c>
      <c r="G4058" s="19" t="n">
        <v>57.8</v>
      </c>
      <c r="H4058" s="47" t="n">
        <f aca="false">+G4058*F4058</f>
        <v>57.8</v>
      </c>
      <c r="I4058" s="14" t="s">
        <v>1893</v>
      </c>
    </row>
    <row r="4059" customFormat="false" ht="31.8" hidden="false" customHeight="true" outlineLevel="0" collapsed="false">
      <c r="A4059" s="14" t="s">
        <v>834</v>
      </c>
      <c r="B4059" s="15" t="s">
        <v>70</v>
      </c>
      <c r="C4059" s="16" t="n">
        <v>6481</v>
      </c>
      <c r="D4059" s="17" t="s">
        <v>1894</v>
      </c>
      <c r="E4059" s="45" t="s">
        <v>17</v>
      </c>
      <c r="F4059" s="45" t="n">
        <v>1</v>
      </c>
      <c r="G4059" s="19" t="n">
        <v>57.8</v>
      </c>
      <c r="H4059" s="47" t="n">
        <f aca="false">+G4059*F4059</f>
        <v>57.8</v>
      </c>
      <c r="I4059" s="14" t="s">
        <v>1893</v>
      </c>
    </row>
    <row r="4060" customFormat="false" ht="31.8" hidden="false" customHeight="true" outlineLevel="0" collapsed="false">
      <c r="A4060" s="14" t="s">
        <v>834</v>
      </c>
      <c r="B4060" s="15" t="s">
        <v>70</v>
      </c>
      <c r="C4060" s="16" t="n">
        <v>6482</v>
      </c>
      <c r="D4060" s="17" t="s">
        <v>1894</v>
      </c>
      <c r="E4060" s="45" t="s">
        <v>17</v>
      </c>
      <c r="F4060" s="45" t="n">
        <v>1</v>
      </c>
      <c r="G4060" s="19" t="n">
        <v>57.8</v>
      </c>
      <c r="H4060" s="47" t="n">
        <f aca="false">+G4060*F4060</f>
        <v>57.8</v>
      </c>
      <c r="I4060" s="14" t="s">
        <v>1893</v>
      </c>
    </row>
    <row r="4061" customFormat="false" ht="31.8" hidden="false" customHeight="true" outlineLevel="0" collapsed="false">
      <c r="A4061" s="14" t="s">
        <v>834</v>
      </c>
      <c r="B4061" s="15" t="s">
        <v>70</v>
      </c>
      <c r="C4061" s="16" t="n">
        <v>6483</v>
      </c>
      <c r="D4061" s="17" t="s">
        <v>1894</v>
      </c>
      <c r="E4061" s="45" t="s">
        <v>17</v>
      </c>
      <c r="F4061" s="45" t="n">
        <v>1</v>
      </c>
      <c r="G4061" s="19" t="n">
        <v>57.8</v>
      </c>
      <c r="H4061" s="47" t="n">
        <f aca="false">+G4061*F4061</f>
        <v>57.8</v>
      </c>
      <c r="I4061" s="14" t="s">
        <v>1893</v>
      </c>
    </row>
    <row r="4062" customFormat="false" ht="31.8" hidden="false" customHeight="true" outlineLevel="0" collapsed="false">
      <c r="A4062" s="20" t="s">
        <v>51</v>
      </c>
      <c r="B4062" s="15" t="s">
        <v>70</v>
      </c>
      <c r="C4062" s="16" t="n">
        <v>6484</v>
      </c>
      <c r="D4062" s="17" t="s">
        <v>1894</v>
      </c>
      <c r="E4062" s="45" t="s">
        <v>17</v>
      </c>
      <c r="F4062" s="45" t="n">
        <v>1</v>
      </c>
      <c r="G4062" s="19" t="n">
        <v>57.8</v>
      </c>
      <c r="H4062" s="47" t="n">
        <f aca="false">+G4062*F4062</f>
        <v>57.8</v>
      </c>
      <c r="I4062" s="14" t="s">
        <v>1893</v>
      </c>
    </row>
    <row r="4063" customFormat="false" ht="31.8" hidden="false" customHeight="true" outlineLevel="0" collapsed="false">
      <c r="A4063" s="20" t="s">
        <v>261</v>
      </c>
      <c r="B4063" s="15" t="s">
        <v>70</v>
      </c>
      <c r="C4063" s="16" t="n">
        <v>6485</v>
      </c>
      <c r="D4063" s="17" t="s">
        <v>1894</v>
      </c>
      <c r="E4063" s="45" t="s">
        <v>17</v>
      </c>
      <c r="F4063" s="45" t="n">
        <v>1</v>
      </c>
      <c r="G4063" s="19" t="n">
        <v>57.8</v>
      </c>
      <c r="H4063" s="47" t="n">
        <f aca="false">+G4063*F4063</f>
        <v>57.8</v>
      </c>
      <c r="I4063" s="14" t="s">
        <v>1893</v>
      </c>
    </row>
    <row r="4064" customFormat="false" ht="31.8" hidden="false" customHeight="true" outlineLevel="0" collapsed="false">
      <c r="A4064" s="14" t="s">
        <v>834</v>
      </c>
      <c r="B4064" s="15" t="s">
        <v>70</v>
      </c>
      <c r="C4064" s="16" t="n">
        <v>6486</v>
      </c>
      <c r="D4064" s="17" t="s">
        <v>1894</v>
      </c>
      <c r="E4064" s="45" t="s">
        <v>17</v>
      </c>
      <c r="F4064" s="45" t="n">
        <v>1</v>
      </c>
      <c r="G4064" s="19" t="n">
        <v>57.8</v>
      </c>
      <c r="H4064" s="47" t="n">
        <f aca="false">+G4064*F4064</f>
        <v>57.8</v>
      </c>
      <c r="I4064" s="14" t="s">
        <v>1893</v>
      </c>
    </row>
    <row r="4065" customFormat="false" ht="31.8" hidden="false" customHeight="true" outlineLevel="0" collapsed="false">
      <c r="A4065" s="14" t="s">
        <v>834</v>
      </c>
      <c r="B4065" s="15" t="s">
        <v>70</v>
      </c>
      <c r="C4065" s="16" t="n">
        <v>6487</v>
      </c>
      <c r="D4065" s="17" t="s">
        <v>1894</v>
      </c>
      <c r="E4065" s="45" t="s">
        <v>17</v>
      </c>
      <c r="F4065" s="45" t="n">
        <v>1</v>
      </c>
      <c r="G4065" s="19" t="n">
        <v>57.8</v>
      </c>
      <c r="H4065" s="47" t="n">
        <f aca="false">+G4065*F4065</f>
        <v>57.8</v>
      </c>
      <c r="I4065" s="14" t="s">
        <v>1893</v>
      </c>
    </row>
    <row r="4066" customFormat="false" ht="31.8" hidden="false" customHeight="true" outlineLevel="0" collapsed="false">
      <c r="A4066" s="14" t="s">
        <v>834</v>
      </c>
      <c r="B4066" s="15" t="s">
        <v>70</v>
      </c>
      <c r="C4066" s="16" t="n">
        <v>6488</v>
      </c>
      <c r="D4066" s="17" t="s">
        <v>1894</v>
      </c>
      <c r="E4066" s="45" t="s">
        <v>17</v>
      </c>
      <c r="F4066" s="45" t="n">
        <v>1</v>
      </c>
      <c r="G4066" s="19" t="n">
        <v>57.8</v>
      </c>
      <c r="H4066" s="47" t="n">
        <f aca="false">+G4066*F4066</f>
        <v>57.8</v>
      </c>
      <c r="I4066" s="14" t="s">
        <v>1893</v>
      </c>
    </row>
    <row r="4067" customFormat="false" ht="31.8" hidden="false" customHeight="true" outlineLevel="0" collapsed="false">
      <c r="A4067" s="14" t="s">
        <v>834</v>
      </c>
      <c r="B4067" s="15" t="s">
        <v>70</v>
      </c>
      <c r="C4067" s="16" t="n">
        <v>6489</v>
      </c>
      <c r="D4067" s="17" t="s">
        <v>1894</v>
      </c>
      <c r="E4067" s="45" t="s">
        <v>17</v>
      </c>
      <c r="F4067" s="45" t="n">
        <v>1</v>
      </c>
      <c r="G4067" s="19" t="n">
        <v>57.8</v>
      </c>
      <c r="H4067" s="47" t="n">
        <f aca="false">+G4067*F4067</f>
        <v>57.8</v>
      </c>
      <c r="I4067" s="14" t="s">
        <v>1893</v>
      </c>
    </row>
    <row r="4068" customFormat="false" ht="31.8" hidden="false" customHeight="true" outlineLevel="0" collapsed="false">
      <c r="A4068" s="20" t="s">
        <v>51</v>
      </c>
      <c r="B4068" s="15" t="s">
        <v>70</v>
      </c>
      <c r="C4068" s="16" t="n">
        <v>6490</v>
      </c>
      <c r="D4068" s="17" t="s">
        <v>1894</v>
      </c>
      <c r="E4068" s="45" t="s">
        <v>17</v>
      </c>
      <c r="F4068" s="45" t="n">
        <v>1</v>
      </c>
      <c r="G4068" s="19" t="n">
        <v>57.8</v>
      </c>
      <c r="H4068" s="47" t="n">
        <f aca="false">+G4068*F4068</f>
        <v>57.8</v>
      </c>
      <c r="I4068" s="14" t="s">
        <v>1893</v>
      </c>
    </row>
    <row r="4069" customFormat="false" ht="31.8" hidden="false" customHeight="true" outlineLevel="0" collapsed="false">
      <c r="A4069" s="14" t="s">
        <v>834</v>
      </c>
      <c r="B4069" s="15" t="s">
        <v>70</v>
      </c>
      <c r="C4069" s="16" t="n">
        <v>6491</v>
      </c>
      <c r="D4069" s="17" t="s">
        <v>1894</v>
      </c>
      <c r="E4069" s="45" t="s">
        <v>17</v>
      </c>
      <c r="F4069" s="45" t="n">
        <v>1</v>
      </c>
      <c r="G4069" s="19" t="n">
        <v>57.8</v>
      </c>
      <c r="H4069" s="47" t="n">
        <f aca="false">+G4069*F4069</f>
        <v>57.8</v>
      </c>
      <c r="I4069" s="14" t="s">
        <v>1893</v>
      </c>
    </row>
    <row r="4070" customFormat="false" ht="31.8" hidden="false" customHeight="true" outlineLevel="0" collapsed="false">
      <c r="A4070" s="20" t="s">
        <v>511</v>
      </c>
      <c r="B4070" s="15" t="s">
        <v>52</v>
      </c>
      <c r="C4070" s="16" t="n">
        <v>6492</v>
      </c>
      <c r="D4070" s="17" t="s">
        <v>1895</v>
      </c>
      <c r="E4070" s="18" t="s">
        <v>17</v>
      </c>
      <c r="F4070" s="18" t="n">
        <v>1</v>
      </c>
      <c r="G4070" s="29" t="n">
        <v>280</v>
      </c>
      <c r="H4070" s="30" t="n">
        <f aca="false">+G4070*F4070</f>
        <v>280</v>
      </c>
      <c r="I4070" s="14" t="s">
        <v>513</v>
      </c>
    </row>
    <row r="4071" customFormat="false" ht="31.8" hidden="false" customHeight="true" outlineLevel="0" collapsed="false">
      <c r="A4071" s="20" t="s">
        <v>511</v>
      </c>
      <c r="B4071" s="15" t="s">
        <v>52</v>
      </c>
      <c r="C4071" s="16" t="n">
        <v>6493</v>
      </c>
      <c r="D4071" s="17" t="s">
        <v>1896</v>
      </c>
      <c r="E4071" s="18" t="s">
        <v>17</v>
      </c>
      <c r="F4071" s="18" t="n">
        <v>1</v>
      </c>
      <c r="G4071" s="29" t="n">
        <v>160</v>
      </c>
      <c r="H4071" s="30" t="n">
        <f aca="false">+G4071*F4071</f>
        <v>160</v>
      </c>
      <c r="I4071" s="14" t="s">
        <v>513</v>
      </c>
    </row>
    <row r="4072" customFormat="false" ht="31.8" hidden="false" customHeight="true" outlineLevel="0" collapsed="false">
      <c r="A4072" s="20" t="s">
        <v>511</v>
      </c>
      <c r="B4072" s="15" t="s">
        <v>70</v>
      </c>
      <c r="C4072" s="16" t="n">
        <v>6494</v>
      </c>
      <c r="D4072" s="17" t="s">
        <v>1897</v>
      </c>
      <c r="E4072" s="18" t="s">
        <v>17</v>
      </c>
      <c r="F4072" s="18" t="n">
        <v>1</v>
      </c>
      <c r="G4072" s="46" t="n">
        <v>959</v>
      </c>
      <c r="H4072" s="47" t="n">
        <f aca="false">+G4072*F4072</f>
        <v>959</v>
      </c>
      <c r="I4072" s="14" t="s">
        <v>513</v>
      </c>
    </row>
    <row r="4073" customFormat="false" ht="31.8" hidden="false" customHeight="true" outlineLevel="0" collapsed="false">
      <c r="A4073" s="20" t="s">
        <v>511</v>
      </c>
      <c r="B4073" s="15" t="s">
        <v>70</v>
      </c>
      <c r="C4073" s="16" t="n">
        <v>6495</v>
      </c>
      <c r="D4073" s="17" t="s">
        <v>1897</v>
      </c>
      <c r="E4073" s="18" t="s">
        <v>17</v>
      </c>
      <c r="F4073" s="18" t="n">
        <v>1</v>
      </c>
      <c r="G4073" s="46" t="n">
        <v>959</v>
      </c>
      <c r="H4073" s="47" t="n">
        <f aca="false">+G4073*F4073</f>
        <v>959</v>
      </c>
      <c r="I4073" s="14" t="s">
        <v>513</v>
      </c>
    </row>
    <row r="4074" customFormat="false" ht="31.8" hidden="false" customHeight="true" outlineLevel="0" collapsed="false">
      <c r="A4074" s="20" t="s">
        <v>511</v>
      </c>
      <c r="B4074" s="15" t="s">
        <v>70</v>
      </c>
      <c r="C4074" s="16" t="n">
        <v>6496</v>
      </c>
      <c r="D4074" s="17" t="s">
        <v>1897</v>
      </c>
      <c r="E4074" s="18" t="s">
        <v>17</v>
      </c>
      <c r="F4074" s="18" t="n">
        <v>1</v>
      </c>
      <c r="G4074" s="46" t="n">
        <v>959</v>
      </c>
      <c r="H4074" s="47" t="n">
        <f aca="false">+G4074*F4074</f>
        <v>959</v>
      </c>
      <c r="I4074" s="14" t="s">
        <v>513</v>
      </c>
    </row>
    <row r="4075" customFormat="false" ht="31.8" hidden="false" customHeight="true" outlineLevel="0" collapsed="false">
      <c r="A4075" s="20" t="s">
        <v>511</v>
      </c>
      <c r="B4075" s="15" t="s">
        <v>70</v>
      </c>
      <c r="C4075" s="16" t="n">
        <v>6497</v>
      </c>
      <c r="D4075" s="17" t="s">
        <v>1898</v>
      </c>
      <c r="E4075" s="18" t="s">
        <v>17</v>
      </c>
      <c r="F4075" s="18" t="n">
        <v>1</v>
      </c>
      <c r="G4075" s="46" t="n">
        <v>129</v>
      </c>
      <c r="H4075" s="47" t="n">
        <f aca="false">+G4075*F4075</f>
        <v>129</v>
      </c>
      <c r="I4075" s="14" t="s">
        <v>513</v>
      </c>
    </row>
    <row r="4076" customFormat="false" ht="31.8" hidden="false" customHeight="true" outlineLevel="0" collapsed="false">
      <c r="A4076" s="20" t="s">
        <v>511</v>
      </c>
      <c r="B4076" s="15" t="s">
        <v>70</v>
      </c>
      <c r="C4076" s="16" t="n">
        <v>6498</v>
      </c>
      <c r="D4076" s="17" t="s">
        <v>1898</v>
      </c>
      <c r="E4076" s="18" t="s">
        <v>17</v>
      </c>
      <c r="F4076" s="18" t="n">
        <v>1</v>
      </c>
      <c r="G4076" s="46" t="n">
        <v>129</v>
      </c>
      <c r="H4076" s="47" t="n">
        <f aca="false">+G4076*F4076</f>
        <v>129</v>
      </c>
      <c r="I4076" s="14" t="s">
        <v>513</v>
      </c>
    </row>
    <row r="4077" customFormat="false" ht="31.8" hidden="false" customHeight="true" outlineLevel="0" collapsed="false">
      <c r="A4077" s="20" t="s">
        <v>511</v>
      </c>
      <c r="B4077" s="15" t="s">
        <v>70</v>
      </c>
      <c r="C4077" s="16" t="n">
        <v>6499</v>
      </c>
      <c r="D4077" s="17" t="s">
        <v>1898</v>
      </c>
      <c r="E4077" s="18" t="s">
        <v>17</v>
      </c>
      <c r="F4077" s="18" t="n">
        <v>1</v>
      </c>
      <c r="G4077" s="46" t="n">
        <v>129</v>
      </c>
      <c r="H4077" s="47" t="n">
        <f aca="false">+G4077*F4077</f>
        <v>129</v>
      </c>
      <c r="I4077" s="14" t="s">
        <v>513</v>
      </c>
    </row>
    <row r="4078" customFormat="false" ht="31.8" hidden="false" customHeight="true" outlineLevel="0" collapsed="false">
      <c r="A4078" s="20" t="s">
        <v>511</v>
      </c>
      <c r="B4078" s="15" t="s">
        <v>70</v>
      </c>
      <c r="C4078" s="16" t="n">
        <v>6500</v>
      </c>
      <c r="D4078" s="17" t="s">
        <v>1898</v>
      </c>
      <c r="E4078" s="18" t="s">
        <v>17</v>
      </c>
      <c r="F4078" s="18" t="n">
        <v>1</v>
      </c>
      <c r="G4078" s="46" t="n">
        <v>129</v>
      </c>
      <c r="H4078" s="47" t="n">
        <f aca="false">+G4078*F4078</f>
        <v>129</v>
      </c>
      <c r="I4078" s="14" t="s">
        <v>513</v>
      </c>
    </row>
    <row r="4079" customFormat="false" ht="31.8" hidden="false" customHeight="true" outlineLevel="0" collapsed="false">
      <c r="A4079" s="20" t="s">
        <v>511</v>
      </c>
      <c r="B4079" s="15" t="s">
        <v>70</v>
      </c>
      <c r="C4079" s="16" t="n">
        <v>6501</v>
      </c>
      <c r="D4079" s="17" t="s">
        <v>1898</v>
      </c>
      <c r="E4079" s="18" t="s">
        <v>17</v>
      </c>
      <c r="F4079" s="18" t="n">
        <v>1</v>
      </c>
      <c r="G4079" s="46" t="n">
        <v>129</v>
      </c>
      <c r="H4079" s="47" t="n">
        <f aca="false">+G4079*F4079</f>
        <v>129</v>
      </c>
      <c r="I4079" s="14" t="s">
        <v>513</v>
      </c>
    </row>
    <row r="4080" customFormat="false" ht="31.8" hidden="false" customHeight="true" outlineLevel="0" collapsed="false">
      <c r="A4080" s="20" t="s">
        <v>511</v>
      </c>
      <c r="B4080" s="15" t="s">
        <v>70</v>
      </c>
      <c r="C4080" s="16" t="n">
        <v>6502</v>
      </c>
      <c r="D4080" s="17" t="s">
        <v>1898</v>
      </c>
      <c r="E4080" s="18" t="s">
        <v>17</v>
      </c>
      <c r="F4080" s="18" t="n">
        <v>1</v>
      </c>
      <c r="G4080" s="46" t="n">
        <v>129</v>
      </c>
      <c r="H4080" s="47" t="n">
        <f aca="false">+G4080*F4080</f>
        <v>129</v>
      </c>
      <c r="I4080" s="14" t="s">
        <v>513</v>
      </c>
    </row>
    <row r="4081" customFormat="false" ht="31.8" hidden="false" customHeight="true" outlineLevel="0" collapsed="false">
      <c r="A4081" s="20" t="s">
        <v>511</v>
      </c>
      <c r="B4081" s="15" t="s">
        <v>70</v>
      </c>
      <c r="C4081" s="16" t="n">
        <v>6503</v>
      </c>
      <c r="D4081" s="17" t="s">
        <v>1863</v>
      </c>
      <c r="E4081" s="18" t="s">
        <v>17</v>
      </c>
      <c r="F4081" s="18" t="n">
        <v>1</v>
      </c>
      <c r="G4081" s="46" t="n">
        <v>229</v>
      </c>
      <c r="H4081" s="47" t="n">
        <f aca="false">+G4081*F4081</f>
        <v>229</v>
      </c>
      <c r="I4081" s="14" t="s">
        <v>513</v>
      </c>
    </row>
    <row r="4082" customFormat="false" ht="31.8" hidden="false" customHeight="true" outlineLevel="0" collapsed="false">
      <c r="A4082" s="20" t="s">
        <v>511</v>
      </c>
      <c r="B4082" s="15" t="s">
        <v>70</v>
      </c>
      <c r="C4082" s="16" t="n">
        <v>6505</v>
      </c>
      <c r="D4082" s="17" t="s">
        <v>1899</v>
      </c>
      <c r="E4082" s="18" t="s">
        <v>17</v>
      </c>
      <c r="F4082" s="18" t="n">
        <v>1</v>
      </c>
      <c r="G4082" s="46" t="n">
        <v>96</v>
      </c>
      <c r="H4082" s="47" t="n">
        <f aca="false">+G4082*F4082</f>
        <v>96</v>
      </c>
      <c r="I4082" s="14" t="s">
        <v>513</v>
      </c>
    </row>
    <row r="4083" customFormat="false" ht="31.8" hidden="false" customHeight="true" outlineLevel="0" collapsed="false">
      <c r="A4083" s="20" t="s">
        <v>511</v>
      </c>
      <c r="B4083" s="15" t="s">
        <v>70</v>
      </c>
      <c r="C4083" s="16" t="n">
        <v>6506</v>
      </c>
      <c r="D4083" s="17" t="s">
        <v>1899</v>
      </c>
      <c r="E4083" s="18" t="s">
        <v>17</v>
      </c>
      <c r="F4083" s="18" t="n">
        <v>1</v>
      </c>
      <c r="G4083" s="46" t="n">
        <v>96</v>
      </c>
      <c r="H4083" s="47" t="n">
        <f aca="false">+G4083*F4083</f>
        <v>96</v>
      </c>
      <c r="I4083" s="14" t="s">
        <v>513</v>
      </c>
    </row>
    <row r="4084" customFormat="false" ht="31.8" hidden="false" customHeight="true" outlineLevel="0" collapsed="false">
      <c r="A4084" s="20" t="s">
        <v>511</v>
      </c>
      <c r="B4084" s="15" t="s">
        <v>70</v>
      </c>
      <c r="C4084" s="16" t="n">
        <v>6507</v>
      </c>
      <c r="D4084" s="17" t="s">
        <v>1899</v>
      </c>
      <c r="E4084" s="18" t="s">
        <v>17</v>
      </c>
      <c r="F4084" s="18" t="n">
        <v>1</v>
      </c>
      <c r="G4084" s="46" t="n">
        <v>96</v>
      </c>
      <c r="H4084" s="47" t="n">
        <f aca="false">+G4084*F4084</f>
        <v>96</v>
      </c>
      <c r="I4084" s="14" t="s">
        <v>513</v>
      </c>
    </row>
    <row r="4085" customFormat="false" ht="31.8" hidden="false" customHeight="true" outlineLevel="0" collapsed="false">
      <c r="A4085" s="20" t="s">
        <v>511</v>
      </c>
      <c r="B4085" s="15" t="s">
        <v>70</v>
      </c>
      <c r="C4085" s="16" t="n">
        <v>6508</v>
      </c>
      <c r="D4085" s="17" t="s">
        <v>1899</v>
      </c>
      <c r="E4085" s="18" t="s">
        <v>17</v>
      </c>
      <c r="F4085" s="18" t="n">
        <v>1</v>
      </c>
      <c r="G4085" s="46" t="n">
        <v>96</v>
      </c>
      <c r="H4085" s="47" t="n">
        <f aca="false">+G4085*F4085</f>
        <v>96</v>
      </c>
      <c r="I4085" s="14" t="s">
        <v>513</v>
      </c>
    </row>
    <row r="4086" customFormat="false" ht="31.8" hidden="false" customHeight="true" outlineLevel="0" collapsed="false">
      <c r="A4086" s="20" t="s">
        <v>511</v>
      </c>
      <c r="B4086" s="15" t="s">
        <v>70</v>
      </c>
      <c r="C4086" s="16" t="n">
        <v>6509</v>
      </c>
      <c r="D4086" s="17" t="s">
        <v>1899</v>
      </c>
      <c r="E4086" s="18" t="s">
        <v>17</v>
      </c>
      <c r="F4086" s="18" t="n">
        <v>1</v>
      </c>
      <c r="G4086" s="46" t="n">
        <v>96</v>
      </c>
      <c r="H4086" s="47" t="n">
        <f aca="false">+G4086*F4086</f>
        <v>96</v>
      </c>
      <c r="I4086" s="14" t="s">
        <v>513</v>
      </c>
    </row>
    <row r="4087" customFormat="false" ht="31.8" hidden="false" customHeight="true" outlineLevel="0" collapsed="false">
      <c r="A4087" s="20" t="s">
        <v>511</v>
      </c>
      <c r="B4087" s="15" t="s">
        <v>70</v>
      </c>
      <c r="C4087" s="16" t="n">
        <v>6510</v>
      </c>
      <c r="D4087" s="17" t="s">
        <v>1899</v>
      </c>
      <c r="E4087" s="18" t="s">
        <v>17</v>
      </c>
      <c r="F4087" s="18" t="n">
        <v>1</v>
      </c>
      <c r="G4087" s="46" t="n">
        <v>96</v>
      </c>
      <c r="H4087" s="47" t="n">
        <f aca="false">+G4087*F4087</f>
        <v>96</v>
      </c>
      <c r="I4087" s="14" t="s">
        <v>513</v>
      </c>
    </row>
    <row r="4088" customFormat="false" ht="43.95" hidden="false" customHeight="true" outlineLevel="0" collapsed="false">
      <c r="A4088" s="20" t="s">
        <v>511</v>
      </c>
      <c r="B4088" s="15" t="s">
        <v>52</v>
      </c>
      <c r="C4088" s="16" t="n">
        <v>6511</v>
      </c>
      <c r="D4088" s="17" t="s">
        <v>1900</v>
      </c>
      <c r="E4088" s="18" t="s">
        <v>17</v>
      </c>
      <c r="F4088" s="18" t="n">
        <v>1</v>
      </c>
      <c r="G4088" s="29" t="n">
        <v>1899</v>
      </c>
      <c r="H4088" s="30" t="n">
        <f aca="false">+G4088*F4088</f>
        <v>1899</v>
      </c>
      <c r="I4088" s="14" t="s">
        <v>513</v>
      </c>
    </row>
    <row r="4089" customFormat="false" ht="43.95" hidden="false" customHeight="true" outlineLevel="0" collapsed="false">
      <c r="A4089" s="20" t="s">
        <v>511</v>
      </c>
      <c r="B4089" s="15" t="s">
        <v>52</v>
      </c>
      <c r="C4089" s="16" t="n">
        <v>6512</v>
      </c>
      <c r="D4089" s="17" t="s">
        <v>1901</v>
      </c>
      <c r="E4089" s="18" t="s">
        <v>17</v>
      </c>
      <c r="F4089" s="18" t="n">
        <v>1</v>
      </c>
      <c r="G4089" s="29" t="n">
        <v>2320</v>
      </c>
      <c r="H4089" s="30" t="n">
        <f aca="false">+G4089*F4089</f>
        <v>2320</v>
      </c>
      <c r="I4089" s="14" t="s">
        <v>513</v>
      </c>
    </row>
    <row r="4090" customFormat="false" ht="31.8" hidden="false" customHeight="true" outlineLevel="0" collapsed="false">
      <c r="A4090" s="20" t="s">
        <v>511</v>
      </c>
      <c r="B4090" s="15" t="s">
        <v>25</v>
      </c>
      <c r="C4090" s="16" t="n">
        <v>6513</v>
      </c>
      <c r="D4090" s="17" t="s">
        <v>1902</v>
      </c>
      <c r="E4090" s="18" t="s">
        <v>17</v>
      </c>
      <c r="F4090" s="18" t="n">
        <v>1</v>
      </c>
      <c r="G4090" s="46" t="n">
        <v>1930</v>
      </c>
      <c r="H4090" s="47" t="n">
        <f aca="false">+G4090*F4090</f>
        <v>1930</v>
      </c>
      <c r="I4090" s="14" t="s">
        <v>513</v>
      </c>
    </row>
    <row r="4091" customFormat="false" ht="31.8" hidden="false" customHeight="true" outlineLevel="0" collapsed="false">
      <c r="A4091" s="20" t="s">
        <v>511</v>
      </c>
      <c r="B4091" s="15" t="s">
        <v>25</v>
      </c>
      <c r="C4091" s="16" t="n">
        <v>6514</v>
      </c>
      <c r="D4091" s="17" t="s">
        <v>1902</v>
      </c>
      <c r="E4091" s="18" t="s">
        <v>17</v>
      </c>
      <c r="F4091" s="18" t="n">
        <v>1</v>
      </c>
      <c r="G4091" s="46" t="n">
        <v>1930</v>
      </c>
      <c r="H4091" s="47" t="n">
        <f aca="false">+G4091*F4091</f>
        <v>1930</v>
      </c>
      <c r="I4091" s="14" t="s">
        <v>513</v>
      </c>
    </row>
    <row r="4092" customFormat="false" ht="31.8" hidden="false" customHeight="true" outlineLevel="0" collapsed="false">
      <c r="A4092" s="20" t="s">
        <v>511</v>
      </c>
      <c r="B4092" s="15" t="s">
        <v>52</v>
      </c>
      <c r="C4092" s="16" t="n">
        <v>6515</v>
      </c>
      <c r="D4092" s="17" t="s">
        <v>1903</v>
      </c>
      <c r="E4092" s="18" t="s">
        <v>17</v>
      </c>
      <c r="F4092" s="18" t="n">
        <v>1</v>
      </c>
      <c r="G4092" s="29" t="n">
        <v>4380</v>
      </c>
      <c r="H4092" s="30" t="n">
        <f aca="false">+G4092*F4092</f>
        <v>4380</v>
      </c>
      <c r="I4092" s="14" t="s">
        <v>513</v>
      </c>
    </row>
    <row r="4093" customFormat="false" ht="31.8" hidden="false" customHeight="true" outlineLevel="0" collapsed="false">
      <c r="A4093" s="20" t="s">
        <v>511</v>
      </c>
      <c r="B4093" s="15" t="s">
        <v>52</v>
      </c>
      <c r="C4093" s="16" t="n">
        <v>6517</v>
      </c>
      <c r="D4093" s="17" t="s">
        <v>1904</v>
      </c>
      <c r="E4093" s="18" t="s">
        <v>17</v>
      </c>
      <c r="F4093" s="18" t="n">
        <v>1</v>
      </c>
      <c r="G4093" s="29" t="n">
        <v>2710</v>
      </c>
      <c r="H4093" s="30" t="n">
        <f aca="false">+G4093*F4093</f>
        <v>2710</v>
      </c>
      <c r="I4093" s="14" t="s">
        <v>513</v>
      </c>
    </row>
    <row r="4094" customFormat="false" ht="31.8" hidden="false" customHeight="true" outlineLevel="0" collapsed="false">
      <c r="A4094" s="20" t="s">
        <v>511</v>
      </c>
      <c r="B4094" s="15" t="s">
        <v>52</v>
      </c>
      <c r="C4094" s="16" t="n">
        <v>6518</v>
      </c>
      <c r="D4094" s="17" t="s">
        <v>1905</v>
      </c>
      <c r="E4094" s="18" t="s">
        <v>17</v>
      </c>
      <c r="F4094" s="18" t="n">
        <v>1</v>
      </c>
      <c r="G4094" s="29" t="n">
        <v>2710</v>
      </c>
      <c r="H4094" s="30" t="n">
        <f aca="false">+G4094*F4094</f>
        <v>2710</v>
      </c>
      <c r="I4094" s="14" t="s">
        <v>513</v>
      </c>
    </row>
    <row r="4095" customFormat="false" ht="31.8" hidden="false" customHeight="true" outlineLevel="0" collapsed="false">
      <c r="A4095" s="20" t="s">
        <v>246</v>
      </c>
      <c r="B4095" s="15" t="s">
        <v>52</v>
      </c>
      <c r="C4095" s="16" t="n">
        <v>6519</v>
      </c>
      <c r="D4095" s="17" t="s">
        <v>1906</v>
      </c>
      <c r="E4095" s="18" t="s">
        <v>17</v>
      </c>
      <c r="F4095" s="18" t="n">
        <v>1</v>
      </c>
      <c r="G4095" s="29" t="n">
        <v>2790</v>
      </c>
      <c r="H4095" s="30" t="n">
        <f aca="false">+G4095*F4095</f>
        <v>2790</v>
      </c>
      <c r="I4095" s="14" t="s">
        <v>513</v>
      </c>
    </row>
    <row r="4096" customFormat="false" ht="31.8" hidden="false" customHeight="true" outlineLevel="0" collapsed="false">
      <c r="A4096" s="20" t="s">
        <v>511</v>
      </c>
      <c r="B4096" s="15" t="s">
        <v>49</v>
      </c>
      <c r="C4096" s="16" t="n">
        <v>6520</v>
      </c>
      <c r="D4096" s="17" t="s">
        <v>1907</v>
      </c>
      <c r="E4096" s="18" t="s">
        <v>17</v>
      </c>
      <c r="F4096" s="18" t="n">
        <v>1</v>
      </c>
      <c r="G4096" s="46" t="n">
        <v>570</v>
      </c>
      <c r="H4096" s="47" t="n">
        <f aca="false">+G4096*F4096</f>
        <v>570</v>
      </c>
      <c r="I4096" s="14" t="s">
        <v>513</v>
      </c>
    </row>
    <row r="4097" customFormat="false" ht="31.8" hidden="false" customHeight="true" outlineLevel="0" collapsed="false">
      <c r="A4097" s="20" t="s">
        <v>511</v>
      </c>
      <c r="B4097" s="15" t="s">
        <v>49</v>
      </c>
      <c r="C4097" s="16" t="n">
        <v>6521</v>
      </c>
      <c r="D4097" s="17" t="s">
        <v>1908</v>
      </c>
      <c r="E4097" s="18" t="s">
        <v>17</v>
      </c>
      <c r="F4097" s="18" t="n">
        <v>1</v>
      </c>
      <c r="G4097" s="46" t="n">
        <v>570</v>
      </c>
      <c r="H4097" s="47" t="n">
        <f aca="false">+G4097*F4097</f>
        <v>570</v>
      </c>
      <c r="I4097" s="14" t="s">
        <v>513</v>
      </c>
    </row>
    <row r="4098" customFormat="false" ht="31.8" hidden="false" customHeight="true" outlineLevel="0" collapsed="false">
      <c r="A4098" s="20" t="s">
        <v>511</v>
      </c>
      <c r="B4098" s="15" t="s">
        <v>49</v>
      </c>
      <c r="C4098" s="16" t="n">
        <v>6522</v>
      </c>
      <c r="D4098" s="17" t="s">
        <v>1908</v>
      </c>
      <c r="E4098" s="18" t="s">
        <v>17</v>
      </c>
      <c r="F4098" s="18" t="n">
        <v>1</v>
      </c>
      <c r="G4098" s="46" t="n">
        <v>570</v>
      </c>
      <c r="H4098" s="47" t="n">
        <f aca="false">+G4098*F4098</f>
        <v>570</v>
      </c>
      <c r="I4098" s="14" t="s">
        <v>513</v>
      </c>
    </row>
    <row r="4099" customFormat="false" ht="49.95" hidden="false" customHeight="true" outlineLevel="0" collapsed="false">
      <c r="A4099" s="20" t="s">
        <v>511</v>
      </c>
      <c r="B4099" s="15" t="s">
        <v>49</v>
      </c>
      <c r="C4099" s="16" t="n">
        <v>6523</v>
      </c>
      <c r="D4099" s="17" t="s">
        <v>1908</v>
      </c>
      <c r="E4099" s="18" t="s">
        <v>17</v>
      </c>
      <c r="F4099" s="18" t="n">
        <v>1</v>
      </c>
      <c r="G4099" s="46" t="n">
        <v>570</v>
      </c>
      <c r="H4099" s="47" t="n">
        <f aca="false">+G4099*F4099</f>
        <v>570</v>
      </c>
      <c r="I4099" s="14" t="s">
        <v>513</v>
      </c>
    </row>
    <row r="4100" customFormat="false" ht="49.95" hidden="false" customHeight="true" outlineLevel="0" collapsed="false">
      <c r="A4100" s="20" t="s">
        <v>511</v>
      </c>
      <c r="B4100" s="15" t="s">
        <v>49</v>
      </c>
      <c r="C4100" s="16" t="n">
        <v>6524</v>
      </c>
      <c r="D4100" s="17" t="s">
        <v>1909</v>
      </c>
      <c r="E4100" s="18" t="s">
        <v>17</v>
      </c>
      <c r="F4100" s="18" t="n">
        <v>1</v>
      </c>
      <c r="G4100" s="46" t="n">
        <v>570</v>
      </c>
      <c r="H4100" s="47" t="n">
        <f aca="false">+G4100*F4100</f>
        <v>570</v>
      </c>
      <c r="I4100" s="14" t="s">
        <v>513</v>
      </c>
    </row>
    <row r="4101" customFormat="false" ht="31.8" hidden="false" customHeight="true" outlineLevel="0" collapsed="false">
      <c r="A4101" s="20" t="s">
        <v>511</v>
      </c>
      <c r="B4101" s="15" t="s">
        <v>49</v>
      </c>
      <c r="C4101" s="16" t="n">
        <v>6525</v>
      </c>
      <c r="D4101" s="17" t="s">
        <v>1909</v>
      </c>
      <c r="E4101" s="18" t="s">
        <v>17</v>
      </c>
      <c r="F4101" s="18" t="n">
        <v>1</v>
      </c>
      <c r="G4101" s="46" t="n">
        <v>570</v>
      </c>
      <c r="H4101" s="47" t="n">
        <f aca="false">+G4101*F4101</f>
        <v>570</v>
      </c>
      <c r="I4101" s="14" t="s">
        <v>513</v>
      </c>
    </row>
    <row r="4102" customFormat="false" ht="31.8" hidden="false" customHeight="true" outlineLevel="0" collapsed="false">
      <c r="A4102" s="20" t="s">
        <v>511</v>
      </c>
      <c r="B4102" s="15" t="s">
        <v>49</v>
      </c>
      <c r="C4102" s="16" t="n">
        <v>6526</v>
      </c>
      <c r="D4102" s="17" t="s">
        <v>1909</v>
      </c>
      <c r="E4102" s="18" t="s">
        <v>17</v>
      </c>
      <c r="F4102" s="18" t="n">
        <v>1</v>
      </c>
      <c r="G4102" s="46" t="n">
        <v>570</v>
      </c>
      <c r="H4102" s="47" t="n">
        <f aca="false">+G4102*F4102</f>
        <v>570</v>
      </c>
      <c r="I4102" s="14" t="s">
        <v>513</v>
      </c>
    </row>
    <row r="4103" customFormat="false" ht="31.8" hidden="false" customHeight="true" outlineLevel="0" collapsed="false">
      <c r="A4103" s="20" t="s">
        <v>511</v>
      </c>
      <c r="B4103" s="15" t="s">
        <v>49</v>
      </c>
      <c r="C4103" s="16" t="n">
        <v>6527</v>
      </c>
      <c r="D4103" s="17" t="s">
        <v>1909</v>
      </c>
      <c r="E4103" s="18" t="s">
        <v>17</v>
      </c>
      <c r="F4103" s="18" t="n">
        <v>1</v>
      </c>
      <c r="G4103" s="46" t="n">
        <v>570</v>
      </c>
      <c r="H4103" s="47" t="n">
        <f aca="false">+G4103*F4103</f>
        <v>570</v>
      </c>
      <c r="I4103" s="14" t="s">
        <v>513</v>
      </c>
    </row>
    <row r="4104" customFormat="false" ht="31.8" hidden="false" customHeight="true" outlineLevel="0" collapsed="false">
      <c r="A4104" s="20" t="s">
        <v>511</v>
      </c>
      <c r="B4104" s="15" t="s">
        <v>52</v>
      </c>
      <c r="C4104" s="16" t="n">
        <v>6528</v>
      </c>
      <c r="D4104" s="17" t="s">
        <v>1910</v>
      </c>
      <c r="E4104" s="18" t="s">
        <v>17</v>
      </c>
      <c r="F4104" s="18" t="n">
        <v>1</v>
      </c>
      <c r="G4104" s="29" t="n">
        <v>11660</v>
      </c>
      <c r="H4104" s="30" t="n">
        <f aca="false">+G4104*F4104</f>
        <v>11660</v>
      </c>
      <c r="I4104" s="14" t="s">
        <v>513</v>
      </c>
    </row>
    <row r="4105" customFormat="false" ht="31.8" hidden="false" customHeight="true" outlineLevel="0" collapsed="false">
      <c r="A4105" s="20" t="s">
        <v>81</v>
      </c>
      <c r="B4105" s="15" t="s">
        <v>52</v>
      </c>
      <c r="C4105" s="16" t="n">
        <v>6530</v>
      </c>
      <c r="D4105" s="17" t="s">
        <v>1911</v>
      </c>
      <c r="E4105" s="18" t="s">
        <v>17</v>
      </c>
      <c r="F4105" s="18" t="n">
        <v>1</v>
      </c>
      <c r="G4105" s="29" t="n">
        <v>3680</v>
      </c>
      <c r="H4105" s="30" t="n">
        <f aca="false">+G4105*F4105</f>
        <v>3680</v>
      </c>
      <c r="I4105" s="14" t="s">
        <v>513</v>
      </c>
    </row>
    <row r="4106" customFormat="false" ht="31.8" hidden="false" customHeight="true" outlineLevel="0" collapsed="false">
      <c r="A4106" s="20" t="s">
        <v>51</v>
      </c>
      <c r="B4106" s="15" t="s">
        <v>31</v>
      </c>
      <c r="C4106" s="16" t="n">
        <v>6531</v>
      </c>
      <c r="D4106" s="17" t="s">
        <v>1912</v>
      </c>
      <c r="E4106" s="45" t="s">
        <v>1690</v>
      </c>
      <c r="F4106" s="45" t="n">
        <v>1</v>
      </c>
      <c r="G4106" s="19" t="n">
        <v>931</v>
      </c>
      <c r="H4106" s="47" t="n">
        <f aca="false">+G4106*F4106</f>
        <v>931</v>
      </c>
      <c r="I4106" s="14" t="s">
        <v>796</v>
      </c>
    </row>
    <row r="4107" customFormat="false" ht="31.8" hidden="false" customHeight="true" outlineLevel="0" collapsed="false">
      <c r="A4107" s="20" t="s">
        <v>123</v>
      </c>
      <c r="B4107" s="15" t="s">
        <v>141</v>
      </c>
      <c r="C4107" s="16" t="n">
        <v>6532</v>
      </c>
      <c r="D4107" s="17" t="s">
        <v>1913</v>
      </c>
      <c r="E4107" s="45" t="s">
        <v>1690</v>
      </c>
      <c r="F4107" s="45" t="n">
        <v>1</v>
      </c>
      <c r="G4107" s="19" t="n">
        <v>4800</v>
      </c>
      <c r="H4107" s="47" t="n">
        <f aca="false">+G4107*F4107</f>
        <v>4800</v>
      </c>
      <c r="I4107" s="14" t="s">
        <v>796</v>
      </c>
    </row>
    <row r="4108" customFormat="false" ht="31.8" hidden="false" customHeight="true" outlineLevel="0" collapsed="false">
      <c r="A4108" s="20" t="s">
        <v>115</v>
      </c>
      <c r="B4108" s="15" t="s">
        <v>15</v>
      </c>
      <c r="C4108" s="16" t="n">
        <v>6533</v>
      </c>
      <c r="D4108" s="17" t="s">
        <v>1914</v>
      </c>
      <c r="E4108" s="45" t="s">
        <v>1690</v>
      </c>
      <c r="F4108" s="45" t="n">
        <v>1</v>
      </c>
      <c r="G4108" s="19" t="n">
        <v>1020</v>
      </c>
      <c r="H4108" s="47" t="n">
        <f aca="false">+G4108*F4108</f>
        <v>1020</v>
      </c>
      <c r="I4108" s="14" t="s">
        <v>796</v>
      </c>
    </row>
    <row r="4109" customFormat="false" ht="31.8" hidden="false" customHeight="true" outlineLevel="0" collapsed="false">
      <c r="A4109" s="20" t="s">
        <v>115</v>
      </c>
      <c r="B4109" s="15" t="s">
        <v>15</v>
      </c>
      <c r="C4109" s="16" t="n">
        <v>6534</v>
      </c>
      <c r="D4109" s="17" t="s">
        <v>1915</v>
      </c>
      <c r="E4109" s="45" t="s">
        <v>1690</v>
      </c>
      <c r="F4109" s="45" t="n">
        <v>1</v>
      </c>
      <c r="G4109" s="19" t="n">
        <v>4268.3</v>
      </c>
      <c r="H4109" s="47" t="n">
        <f aca="false">+G4109*F4109</f>
        <v>4268.3</v>
      </c>
      <c r="I4109" s="14" t="s">
        <v>796</v>
      </c>
    </row>
    <row r="4110" customFormat="false" ht="31.8" hidden="false" customHeight="true" outlineLevel="0" collapsed="false">
      <c r="A4110" s="20" t="s">
        <v>123</v>
      </c>
      <c r="B4110" s="15" t="s">
        <v>144</v>
      </c>
      <c r="C4110" s="16" t="n">
        <v>6535</v>
      </c>
      <c r="D4110" s="17" t="s">
        <v>1916</v>
      </c>
      <c r="E4110" s="45" t="s">
        <v>1690</v>
      </c>
      <c r="F4110" s="45" t="n">
        <v>1</v>
      </c>
      <c r="G4110" s="19" t="n">
        <v>961</v>
      </c>
      <c r="H4110" s="47" t="n">
        <f aca="false">+G4110*F4110</f>
        <v>961</v>
      </c>
      <c r="I4110" s="14" t="s">
        <v>796</v>
      </c>
    </row>
    <row r="4111" customFormat="false" ht="31.8" hidden="false" customHeight="true" outlineLevel="0" collapsed="false">
      <c r="A4111" s="20" t="s">
        <v>123</v>
      </c>
      <c r="B4111" s="15" t="s">
        <v>144</v>
      </c>
      <c r="C4111" s="16" t="n">
        <v>6536</v>
      </c>
      <c r="D4111" s="17" t="s">
        <v>1917</v>
      </c>
      <c r="E4111" s="45" t="s">
        <v>1690</v>
      </c>
      <c r="F4111" s="45" t="n">
        <v>1</v>
      </c>
      <c r="G4111" s="19" t="n">
        <v>4060.2</v>
      </c>
      <c r="H4111" s="47" t="n">
        <f aca="false">+G4111*F4111</f>
        <v>4060.2</v>
      </c>
      <c r="I4111" s="14" t="s">
        <v>796</v>
      </c>
    </row>
    <row r="4112" customFormat="false" ht="31.8" hidden="false" customHeight="true" outlineLevel="0" collapsed="false">
      <c r="A4112" s="20" t="s">
        <v>123</v>
      </c>
      <c r="B4112" s="15" t="s">
        <v>49</v>
      </c>
      <c r="C4112" s="16" t="n">
        <v>6537</v>
      </c>
      <c r="D4112" s="17" t="s">
        <v>1918</v>
      </c>
      <c r="E4112" s="45" t="s">
        <v>1690</v>
      </c>
      <c r="F4112" s="45" t="n">
        <v>1</v>
      </c>
      <c r="G4112" s="19" t="n">
        <v>2600</v>
      </c>
      <c r="H4112" s="47" t="n">
        <f aca="false">+G4112*F4112</f>
        <v>2600</v>
      </c>
      <c r="I4112" s="14" t="s">
        <v>796</v>
      </c>
    </row>
    <row r="4113" customFormat="false" ht="31.8" hidden="false" customHeight="true" outlineLevel="0" collapsed="false">
      <c r="A4113" s="20" t="s">
        <v>117</v>
      </c>
      <c r="B4113" s="15" t="s">
        <v>15</v>
      </c>
      <c r="C4113" s="16" t="n">
        <v>6538</v>
      </c>
      <c r="D4113" s="17" t="s">
        <v>1919</v>
      </c>
      <c r="E4113" s="45" t="s">
        <v>1690</v>
      </c>
      <c r="F4113" s="45" t="n">
        <v>1</v>
      </c>
      <c r="G4113" s="19" t="n">
        <v>147000</v>
      </c>
      <c r="H4113" s="47" t="n">
        <f aca="false">+G4113*F4113</f>
        <v>147000</v>
      </c>
      <c r="I4113" s="14" t="s">
        <v>796</v>
      </c>
    </row>
    <row r="4114" customFormat="false" ht="31.8" hidden="false" customHeight="true" outlineLevel="0" collapsed="false">
      <c r="A4114" s="20" t="s">
        <v>88</v>
      </c>
      <c r="B4114" s="15" t="s">
        <v>15</v>
      </c>
      <c r="C4114" s="16" t="n">
        <v>6539</v>
      </c>
      <c r="D4114" s="17" t="s">
        <v>1920</v>
      </c>
      <c r="E4114" s="45" t="s">
        <v>1690</v>
      </c>
      <c r="F4114" s="45" t="n">
        <v>1</v>
      </c>
      <c r="G4114" s="19" t="n">
        <v>5250</v>
      </c>
      <c r="H4114" s="47" t="n">
        <f aca="false">+G4114*F4114</f>
        <v>5250</v>
      </c>
      <c r="I4114" s="14" t="s">
        <v>796</v>
      </c>
    </row>
    <row r="4115" customFormat="false" ht="31.8" hidden="false" customHeight="true" outlineLevel="0" collapsed="false">
      <c r="A4115" s="20" t="s">
        <v>88</v>
      </c>
      <c r="B4115" s="15" t="s">
        <v>15</v>
      </c>
      <c r="C4115" s="16" t="n">
        <v>6540</v>
      </c>
      <c r="D4115" s="17" t="s">
        <v>1921</v>
      </c>
      <c r="E4115" s="45" t="s">
        <v>1690</v>
      </c>
      <c r="F4115" s="45" t="n">
        <v>1</v>
      </c>
      <c r="G4115" s="19" t="n">
        <v>399</v>
      </c>
      <c r="H4115" s="47" t="n">
        <f aca="false">+G4115*F4115</f>
        <v>399</v>
      </c>
      <c r="I4115" s="14" t="s">
        <v>796</v>
      </c>
    </row>
    <row r="4116" customFormat="false" ht="31.8" hidden="false" customHeight="true" outlineLevel="0" collapsed="false">
      <c r="A4116" s="20" t="s">
        <v>88</v>
      </c>
      <c r="B4116" s="15" t="s">
        <v>15</v>
      </c>
      <c r="C4116" s="16" t="n">
        <v>6541</v>
      </c>
      <c r="D4116" s="17" t="s">
        <v>1921</v>
      </c>
      <c r="E4116" s="45" t="s">
        <v>1690</v>
      </c>
      <c r="F4116" s="45" t="n">
        <v>1</v>
      </c>
      <c r="G4116" s="19" t="n">
        <v>399</v>
      </c>
      <c r="H4116" s="47" t="n">
        <f aca="false">+G4116*F4116</f>
        <v>399</v>
      </c>
      <c r="I4116" s="14" t="s">
        <v>796</v>
      </c>
    </row>
    <row r="4117" customFormat="false" ht="31.8" hidden="false" customHeight="true" outlineLevel="0" collapsed="false">
      <c r="A4117" s="20" t="s">
        <v>117</v>
      </c>
      <c r="B4117" s="15" t="s">
        <v>144</v>
      </c>
      <c r="C4117" s="16" t="n">
        <v>6542</v>
      </c>
      <c r="D4117" s="17" t="s">
        <v>1922</v>
      </c>
      <c r="E4117" s="45" t="s">
        <v>1690</v>
      </c>
      <c r="F4117" s="45" t="n">
        <v>1</v>
      </c>
      <c r="G4117" s="19" t="n">
        <v>5800</v>
      </c>
      <c r="H4117" s="47" t="n">
        <f aca="false">+G4117*F4117</f>
        <v>5800</v>
      </c>
      <c r="I4117" s="14" t="s">
        <v>796</v>
      </c>
    </row>
    <row r="4118" customFormat="false" ht="31.8" hidden="false" customHeight="true" outlineLevel="0" collapsed="false">
      <c r="A4118" s="20" t="s">
        <v>117</v>
      </c>
      <c r="B4118" s="15" t="s">
        <v>15</v>
      </c>
      <c r="C4118" s="16" t="n">
        <v>6543</v>
      </c>
      <c r="D4118" s="17" t="s">
        <v>1923</v>
      </c>
      <c r="E4118" s="45" t="s">
        <v>1690</v>
      </c>
      <c r="F4118" s="45" t="n">
        <v>1</v>
      </c>
      <c r="G4118" s="19" t="n">
        <v>48000</v>
      </c>
      <c r="H4118" s="47" t="n">
        <f aca="false">+G4118*F4118</f>
        <v>48000</v>
      </c>
      <c r="I4118" s="14" t="s">
        <v>796</v>
      </c>
    </row>
    <row r="4119" customFormat="false" ht="31.8" hidden="false" customHeight="true" outlineLevel="0" collapsed="false">
      <c r="A4119" s="20" t="s">
        <v>117</v>
      </c>
      <c r="B4119" s="15" t="s">
        <v>15</v>
      </c>
      <c r="C4119" s="16" t="n">
        <v>6544</v>
      </c>
      <c r="D4119" s="17" t="s">
        <v>1924</v>
      </c>
      <c r="E4119" s="45" t="s">
        <v>1690</v>
      </c>
      <c r="F4119" s="45" t="n">
        <v>1</v>
      </c>
      <c r="G4119" s="19" t="n">
        <v>72000</v>
      </c>
      <c r="H4119" s="47" t="n">
        <f aca="false">+G4119*F4119</f>
        <v>72000</v>
      </c>
      <c r="I4119" s="14" t="s">
        <v>796</v>
      </c>
    </row>
    <row r="4120" customFormat="false" ht="31.8" hidden="false" customHeight="true" outlineLevel="0" collapsed="false">
      <c r="A4120" s="20" t="s">
        <v>117</v>
      </c>
      <c r="B4120" s="15" t="s">
        <v>15</v>
      </c>
      <c r="C4120" s="16" t="n">
        <v>6545</v>
      </c>
      <c r="D4120" s="17" t="s">
        <v>1925</v>
      </c>
      <c r="E4120" s="45" t="s">
        <v>1690</v>
      </c>
      <c r="F4120" s="45" t="n">
        <v>1</v>
      </c>
      <c r="G4120" s="19" t="n">
        <v>2604</v>
      </c>
      <c r="H4120" s="47" t="n">
        <f aca="false">+G4120*F4120</f>
        <v>2604</v>
      </c>
      <c r="I4120" s="14" t="s">
        <v>796</v>
      </c>
    </row>
    <row r="4121" customFormat="false" ht="31.8" hidden="false" customHeight="true" outlineLevel="0" collapsed="false">
      <c r="A4121" s="20" t="s">
        <v>586</v>
      </c>
      <c r="B4121" s="15" t="s">
        <v>15</v>
      </c>
      <c r="C4121" s="16" t="n">
        <v>6546</v>
      </c>
      <c r="D4121" s="17" t="s">
        <v>1926</v>
      </c>
      <c r="E4121" s="45" t="s">
        <v>1690</v>
      </c>
      <c r="F4121" s="45" t="n">
        <v>1</v>
      </c>
      <c r="G4121" s="19" t="n">
        <v>550</v>
      </c>
      <c r="H4121" s="47" t="n">
        <f aca="false">+G4121*F4121</f>
        <v>550</v>
      </c>
      <c r="I4121" s="14" t="s">
        <v>796</v>
      </c>
    </row>
    <row r="4122" customFormat="false" ht="31.8" hidden="false" customHeight="true" outlineLevel="0" collapsed="false">
      <c r="A4122" s="20" t="s">
        <v>586</v>
      </c>
      <c r="B4122" s="15" t="s">
        <v>15</v>
      </c>
      <c r="C4122" s="16" t="n">
        <v>6547</v>
      </c>
      <c r="D4122" s="17" t="s">
        <v>1927</v>
      </c>
      <c r="E4122" s="45" t="s">
        <v>1690</v>
      </c>
      <c r="F4122" s="45" t="n">
        <v>1</v>
      </c>
      <c r="G4122" s="19" t="n">
        <v>650</v>
      </c>
      <c r="H4122" s="47" t="n">
        <f aca="false">+G4122*F4122</f>
        <v>650</v>
      </c>
      <c r="I4122" s="14" t="s">
        <v>796</v>
      </c>
    </row>
    <row r="4123" customFormat="false" ht="31.8" hidden="false" customHeight="true" outlineLevel="0" collapsed="false">
      <c r="A4123" s="20" t="s">
        <v>586</v>
      </c>
      <c r="B4123" s="15" t="s">
        <v>15</v>
      </c>
      <c r="C4123" s="16" t="n">
        <v>6548</v>
      </c>
      <c r="D4123" s="17" t="s">
        <v>1928</v>
      </c>
      <c r="E4123" s="45" t="s">
        <v>1690</v>
      </c>
      <c r="F4123" s="45" t="n">
        <v>1</v>
      </c>
      <c r="G4123" s="19" t="n">
        <v>800</v>
      </c>
      <c r="H4123" s="47" t="n">
        <f aca="false">+G4123*F4123</f>
        <v>800</v>
      </c>
      <c r="I4123" s="14" t="s">
        <v>796</v>
      </c>
    </row>
    <row r="4124" customFormat="false" ht="31.8" hidden="false" customHeight="true" outlineLevel="0" collapsed="false">
      <c r="A4124" s="20" t="s">
        <v>117</v>
      </c>
      <c r="B4124" s="15" t="s">
        <v>15</v>
      </c>
      <c r="C4124" s="16" t="n">
        <v>6549</v>
      </c>
      <c r="D4124" s="17" t="s">
        <v>1929</v>
      </c>
      <c r="E4124" s="45" t="s">
        <v>1690</v>
      </c>
      <c r="F4124" s="45" t="n">
        <v>1</v>
      </c>
      <c r="G4124" s="19" t="n">
        <v>8896</v>
      </c>
      <c r="H4124" s="47" t="n">
        <f aca="false">+G4124*F4124</f>
        <v>8896</v>
      </c>
      <c r="I4124" s="14" t="s">
        <v>796</v>
      </c>
    </row>
    <row r="4125" customFormat="false" ht="31.8" hidden="false" customHeight="true" outlineLevel="0" collapsed="false">
      <c r="A4125" s="20" t="s">
        <v>117</v>
      </c>
      <c r="B4125" s="15" t="s">
        <v>15</v>
      </c>
      <c r="C4125" s="16" t="n">
        <v>6550</v>
      </c>
      <c r="D4125" s="17" t="s">
        <v>1930</v>
      </c>
      <c r="E4125" s="45" t="s">
        <v>1690</v>
      </c>
      <c r="F4125" s="45" t="n">
        <v>1</v>
      </c>
      <c r="G4125" s="19" t="n">
        <v>287480</v>
      </c>
      <c r="H4125" s="47" t="n">
        <f aca="false">+G4125*F4125</f>
        <v>287480</v>
      </c>
      <c r="I4125" s="14" t="s">
        <v>796</v>
      </c>
    </row>
    <row r="4126" customFormat="false" ht="31.8" hidden="false" customHeight="true" outlineLevel="0" collapsed="false">
      <c r="A4126" s="20" t="s">
        <v>117</v>
      </c>
      <c r="B4126" s="15" t="s">
        <v>15</v>
      </c>
      <c r="C4126" s="16" t="n">
        <v>6551</v>
      </c>
      <c r="D4126" s="17" t="s">
        <v>1931</v>
      </c>
      <c r="E4126" s="45" t="s">
        <v>1690</v>
      </c>
      <c r="F4126" s="45" t="n">
        <v>1</v>
      </c>
      <c r="G4126" s="19" t="n">
        <v>15000</v>
      </c>
      <c r="H4126" s="47" t="n">
        <f aca="false">+G4126*F4126</f>
        <v>15000</v>
      </c>
      <c r="I4126" s="14" t="s">
        <v>796</v>
      </c>
    </row>
    <row r="4127" customFormat="false" ht="31.8" hidden="false" customHeight="true" outlineLevel="0" collapsed="false">
      <c r="A4127" s="20" t="s">
        <v>117</v>
      </c>
      <c r="B4127" s="15" t="s">
        <v>15</v>
      </c>
      <c r="C4127" s="16" t="n">
        <v>6552</v>
      </c>
      <c r="D4127" s="17" t="s">
        <v>1932</v>
      </c>
      <c r="E4127" s="45" t="s">
        <v>1690</v>
      </c>
      <c r="F4127" s="45" t="n">
        <v>1</v>
      </c>
      <c r="G4127" s="19" t="n">
        <v>15000</v>
      </c>
      <c r="H4127" s="47" t="n">
        <f aca="false">+G4127*F4127</f>
        <v>15000</v>
      </c>
      <c r="I4127" s="14" t="s">
        <v>796</v>
      </c>
    </row>
    <row r="4128" customFormat="false" ht="31.8" hidden="false" customHeight="true" outlineLevel="0" collapsed="false">
      <c r="A4128" s="34" t="s">
        <v>1208</v>
      </c>
      <c r="B4128" s="39" t="s">
        <v>141</v>
      </c>
      <c r="C4128" s="23" t="n">
        <v>6553</v>
      </c>
      <c r="D4128" s="24" t="s">
        <v>1933</v>
      </c>
      <c r="E4128" s="48" t="s">
        <v>1690</v>
      </c>
      <c r="F4128" s="48" t="n">
        <v>1</v>
      </c>
      <c r="G4128" s="36" t="n">
        <v>14640</v>
      </c>
      <c r="H4128" s="49" t="n">
        <f aca="false">+G4128*F4128</f>
        <v>14640</v>
      </c>
      <c r="I4128" s="40" t="s">
        <v>796</v>
      </c>
    </row>
    <row r="4129" customFormat="false" ht="31.8" hidden="false" customHeight="true" outlineLevel="0" collapsed="false">
      <c r="A4129" s="34" t="s">
        <v>1208</v>
      </c>
      <c r="B4129" s="39" t="s">
        <v>141</v>
      </c>
      <c r="C4129" s="23" t="n">
        <v>6554</v>
      </c>
      <c r="D4129" s="24" t="s">
        <v>1933</v>
      </c>
      <c r="E4129" s="48" t="s">
        <v>1690</v>
      </c>
      <c r="F4129" s="48" t="n">
        <v>1</v>
      </c>
      <c r="G4129" s="36" t="n">
        <v>14640</v>
      </c>
      <c r="H4129" s="49" t="n">
        <f aca="false">+G4129*F4129</f>
        <v>14640</v>
      </c>
      <c r="I4129" s="40" t="s">
        <v>796</v>
      </c>
    </row>
    <row r="4130" customFormat="false" ht="31.8" hidden="false" customHeight="true" outlineLevel="0" collapsed="false">
      <c r="A4130" s="34" t="s">
        <v>1208</v>
      </c>
      <c r="B4130" s="39" t="s">
        <v>141</v>
      </c>
      <c r="C4130" s="23" t="n">
        <v>6555</v>
      </c>
      <c r="D4130" s="24" t="s">
        <v>1934</v>
      </c>
      <c r="E4130" s="48" t="s">
        <v>1690</v>
      </c>
      <c r="F4130" s="48" t="n">
        <v>1</v>
      </c>
      <c r="G4130" s="36" t="n">
        <v>54240</v>
      </c>
      <c r="H4130" s="49" t="n">
        <f aca="false">+G4130*F4130</f>
        <v>54240</v>
      </c>
      <c r="I4130" s="40" t="s">
        <v>796</v>
      </c>
    </row>
    <row r="4131" customFormat="false" ht="31.8" hidden="false" customHeight="true" outlineLevel="0" collapsed="false">
      <c r="A4131" s="34" t="s">
        <v>1208</v>
      </c>
      <c r="B4131" s="39" t="s">
        <v>141</v>
      </c>
      <c r="C4131" s="23" t="n">
        <v>6556</v>
      </c>
      <c r="D4131" s="24" t="s">
        <v>1935</v>
      </c>
      <c r="E4131" s="48" t="s">
        <v>1690</v>
      </c>
      <c r="F4131" s="48" t="n">
        <v>1</v>
      </c>
      <c r="G4131" s="36" t="n">
        <v>14290</v>
      </c>
      <c r="H4131" s="49" t="n">
        <f aca="false">+G4131*F4131</f>
        <v>14290</v>
      </c>
      <c r="I4131" s="40" t="s">
        <v>796</v>
      </c>
    </row>
    <row r="4132" customFormat="false" ht="31.8" hidden="false" customHeight="true" outlineLevel="0" collapsed="false">
      <c r="A4132" s="34" t="s">
        <v>1208</v>
      </c>
      <c r="B4132" s="39" t="s">
        <v>141</v>
      </c>
      <c r="C4132" s="23" t="n">
        <v>6557</v>
      </c>
      <c r="D4132" s="24" t="s">
        <v>1936</v>
      </c>
      <c r="E4132" s="48" t="s">
        <v>1690</v>
      </c>
      <c r="F4132" s="48" t="n">
        <v>1</v>
      </c>
      <c r="G4132" s="36" t="n">
        <v>8340</v>
      </c>
      <c r="H4132" s="49" t="n">
        <f aca="false">+G4132*F4132</f>
        <v>8340</v>
      </c>
      <c r="I4132" s="40" t="s">
        <v>796</v>
      </c>
    </row>
    <row r="4133" customFormat="false" ht="31.8" hidden="false" customHeight="true" outlineLevel="0" collapsed="false">
      <c r="A4133" s="20" t="s">
        <v>55</v>
      </c>
      <c r="B4133" s="15" t="s">
        <v>52</v>
      </c>
      <c r="C4133" s="16" t="n">
        <v>6558</v>
      </c>
      <c r="D4133" s="17" t="s">
        <v>1937</v>
      </c>
      <c r="E4133" s="45" t="s">
        <v>1690</v>
      </c>
      <c r="F4133" s="45" t="n">
        <v>1</v>
      </c>
      <c r="G4133" s="21" t="n">
        <v>3250</v>
      </c>
      <c r="H4133" s="30" t="n">
        <f aca="false">+G4133*F4133</f>
        <v>3250</v>
      </c>
      <c r="I4133" s="14" t="s">
        <v>796</v>
      </c>
    </row>
    <row r="4134" customFormat="false" ht="31.8" hidden="false" customHeight="true" outlineLevel="0" collapsed="false">
      <c r="A4134" s="20" t="s">
        <v>55</v>
      </c>
      <c r="B4134" s="15" t="s">
        <v>52</v>
      </c>
      <c r="C4134" s="16" t="n">
        <v>6559</v>
      </c>
      <c r="D4134" s="17" t="s">
        <v>1937</v>
      </c>
      <c r="E4134" s="45" t="s">
        <v>1690</v>
      </c>
      <c r="F4134" s="45" t="n">
        <v>1</v>
      </c>
      <c r="G4134" s="21" t="n">
        <v>3250</v>
      </c>
      <c r="H4134" s="30" t="n">
        <f aca="false">+G4134*F4134</f>
        <v>3250</v>
      </c>
      <c r="I4134" s="14" t="s">
        <v>796</v>
      </c>
    </row>
    <row r="4135" customFormat="false" ht="31.8" hidden="false" customHeight="true" outlineLevel="0" collapsed="false">
      <c r="A4135" s="20" t="s">
        <v>55</v>
      </c>
      <c r="B4135" s="15" t="s">
        <v>52</v>
      </c>
      <c r="C4135" s="16" t="n">
        <v>6560</v>
      </c>
      <c r="D4135" s="17" t="s">
        <v>1938</v>
      </c>
      <c r="E4135" s="45" t="s">
        <v>1690</v>
      </c>
      <c r="F4135" s="45" t="n">
        <v>1</v>
      </c>
      <c r="G4135" s="21" t="n">
        <v>400</v>
      </c>
      <c r="H4135" s="30" t="n">
        <f aca="false">+G4135*F4135</f>
        <v>400</v>
      </c>
      <c r="I4135" s="14" t="s">
        <v>796</v>
      </c>
    </row>
    <row r="4136" customFormat="false" ht="31.8" hidden="false" customHeight="true" outlineLevel="0" collapsed="false">
      <c r="A4136" s="20" t="s">
        <v>55</v>
      </c>
      <c r="B4136" s="15" t="s">
        <v>52</v>
      </c>
      <c r="C4136" s="16" t="n">
        <v>6561</v>
      </c>
      <c r="D4136" s="17" t="s">
        <v>1939</v>
      </c>
      <c r="E4136" s="45" t="s">
        <v>1690</v>
      </c>
      <c r="F4136" s="45" t="n">
        <v>1</v>
      </c>
      <c r="G4136" s="21" t="n">
        <v>8100</v>
      </c>
      <c r="H4136" s="30" t="n">
        <f aca="false">+G4136*F4136</f>
        <v>8100</v>
      </c>
      <c r="I4136" s="14" t="s">
        <v>796</v>
      </c>
    </row>
    <row r="4137" customFormat="false" ht="31.8" hidden="false" customHeight="true" outlineLevel="0" collapsed="false">
      <c r="A4137" s="20" t="s">
        <v>119</v>
      </c>
      <c r="B4137" s="15" t="s">
        <v>52</v>
      </c>
      <c r="C4137" s="16" t="n">
        <v>6562</v>
      </c>
      <c r="D4137" s="17" t="s">
        <v>1940</v>
      </c>
      <c r="E4137" s="45" t="s">
        <v>1690</v>
      </c>
      <c r="F4137" s="45" t="n">
        <v>1</v>
      </c>
      <c r="G4137" s="21" t="n">
        <v>1505</v>
      </c>
      <c r="H4137" s="30" t="n">
        <f aca="false">+G4137*F4137</f>
        <v>1505</v>
      </c>
      <c r="I4137" s="14" t="s">
        <v>796</v>
      </c>
    </row>
    <row r="4138" customFormat="false" ht="31.8" hidden="false" customHeight="true" outlineLevel="0" collapsed="false">
      <c r="A4138" s="20" t="s">
        <v>115</v>
      </c>
      <c r="B4138" s="15" t="s">
        <v>144</v>
      </c>
      <c r="C4138" s="16" t="n">
        <v>6563</v>
      </c>
      <c r="D4138" s="17" t="s">
        <v>1941</v>
      </c>
      <c r="E4138" s="45" t="s">
        <v>1690</v>
      </c>
      <c r="F4138" s="45" t="n">
        <v>1</v>
      </c>
      <c r="G4138" s="19" t="n">
        <v>152000</v>
      </c>
      <c r="H4138" s="47" t="n">
        <f aca="false">+G4138*F4138</f>
        <v>152000</v>
      </c>
      <c r="I4138" s="14" t="s">
        <v>796</v>
      </c>
    </row>
    <row r="4139" customFormat="false" ht="31.8" hidden="false" customHeight="true" outlineLevel="0" collapsed="false">
      <c r="A4139" s="20" t="s">
        <v>115</v>
      </c>
      <c r="B4139" s="15" t="s">
        <v>15</v>
      </c>
      <c r="C4139" s="16" t="n">
        <v>6564</v>
      </c>
      <c r="D4139" s="17" t="s">
        <v>1942</v>
      </c>
      <c r="E4139" s="45" t="s">
        <v>1690</v>
      </c>
      <c r="F4139" s="45" t="n">
        <v>1</v>
      </c>
      <c r="G4139" s="19" t="n">
        <v>148223.81</v>
      </c>
      <c r="H4139" s="47" t="n">
        <f aca="false">+G4139*F4139</f>
        <v>148223.81</v>
      </c>
      <c r="I4139" s="14" t="s">
        <v>796</v>
      </c>
    </row>
    <row r="4140" customFormat="false" ht="31.8" hidden="false" customHeight="true" outlineLevel="0" collapsed="false">
      <c r="A4140" s="20" t="s">
        <v>117</v>
      </c>
      <c r="B4140" s="15" t="s">
        <v>15</v>
      </c>
      <c r="C4140" s="16" t="n">
        <v>6565</v>
      </c>
      <c r="D4140" s="17" t="s">
        <v>1943</v>
      </c>
      <c r="E4140" s="45" t="s">
        <v>1690</v>
      </c>
      <c r="F4140" s="45" t="n">
        <v>1</v>
      </c>
      <c r="G4140" s="19" t="n">
        <v>53000</v>
      </c>
      <c r="H4140" s="47" t="n">
        <f aca="false">+G4140*F4140</f>
        <v>53000</v>
      </c>
      <c r="I4140" s="14" t="s">
        <v>796</v>
      </c>
    </row>
    <row r="4141" customFormat="false" ht="31.8" hidden="false" customHeight="true" outlineLevel="0" collapsed="false">
      <c r="A4141" s="20" t="s">
        <v>117</v>
      </c>
      <c r="B4141" s="15" t="s">
        <v>15</v>
      </c>
      <c r="C4141" s="16" t="n">
        <v>6566</v>
      </c>
      <c r="D4141" s="17" t="s">
        <v>1944</v>
      </c>
      <c r="E4141" s="45" t="s">
        <v>1690</v>
      </c>
      <c r="F4141" s="45" t="n">
        <v>1</v>
      </c>
      <c r="G4141" s="19" t="n">
        <v>31000</v>
      </c>
      <c r="H4141" s="47" t="n">
        <f aca="false">+G4141*F4141</f>
        <v>31000</v>
      </c>
      <c r="I4141" s="14" t="s">
        <v>796</v>
      </c>
    </row>
    <row r="4142" customFormat="false" ht="31.8" hidden="false" customHeight="true" outlineLevel="0" collapsed="false">
      <c r="A4142" s="20" t="s">
        <v>117</v>
      </c>
      <c r="B4142" s="15" t="s">
        <v>15</v>
      </c>
      <c r="C4142" s="16" t="n">
        <v>6567</v>
      </c>
      <c r="D4142" s="17" t="s">
        <v>1945</v>
      </c>
      <c r="E4142" s="45" t="s">
        <v>1690</v>
      </c>
      <c r="F4142" s="45" t="n">
        <v>1</v>
      </c>
      <c r="G4142" s="19" t="n">
        <v>81000</v>
      </c>
      <c r="H4142" s="47" t="n">
        <f aca="false">+G4142*F4142</f>
        <v>81000</v>
      </c>
      <c r="I4142" s="14" t="s">
        <v>796</v>
      </c>
    </row>
    <row r="4143" customFormat="false" ht="31.8" hidden="false" customHeight="true" outlineLevel="0" collapsed="false">
      <c r="A4143" s="20" t="s">
        <v>121</v>
      </c>
      <c r="B4143" s="15" t="s">
        <v>52</v>
      </c>
      <c r="C4143" s="16" t="n">
        <v>6568</v>
      </c>
      <c r="D4143" s="17" t="s">
        <v>1946</v>
      </c>
      <c r="E4143" s="45" t="s">
        <v>1690</v>
      </c>
      <c r="F4143" s="45" t="n">
        <v>1</v>
      </c>
      <c r="G4143" s="21" t="n">
        <v>3645</v>
      </c>
      <c r="H4143" s="30" t="n">
        <f aca="false">+G4143*F4143</f>
        <v>3645</v>
      </c>
      <c r="I4143" s="14" t="s">
        <v>796</v>
      </c>
    </row>
    <row r="4144" customFormat="false" ht="31.8" hidden="false" customHeight="true" outlineLevel="0" collapsed="false">
      <c r="A4144" s="20" t="s">
        <v>117</v>
      </c>
      <c r="B4144" s="15" t="s">
        <v>144</v>
      </c>
      <c r="C4144" s="16" t="n">
        <v>6569</v>
      </c>
      <c r="D4144" s="17" t="s">
        <v>1947</v>
      </c>
      <c r="E4144" s="45" t="s">
        <v>1690</v>
      </c>
      <c r="F4144" s="45" t="n">
        <v>1</v>
      </c>
      <c r="G4144" s="19" t="n">
        <v>31000</v>
      </c>
      <c r="H4144" s="47" t="n">
        <f aca="false">+G4144*F4144</f>
        <v>31000</v>
      </c>
      <c r="I4144" s="14" t="s">
        <v>796</v>
      </c>
    </row>
    <row r="4145" customFormat="false" ht="31.8" hidden="false" customHeight="true" outlineLevel="0" collapsed="false">
      <c r="A4145" s="20" t="s">
        <v>195</v>
      </c>
      <c r="B4145" s="15" t="s">
        <v>52</v>
      </c>
      <c r="C4145" s="16" t="n">
        <v>6570</v>
      </c>
      <c r="D4145" s="17" t="s">
        <v>1948</v>
      </c>
      <c r="E4145" s="45" t="s">
        <v>1690</v>
      </c>
      <c r="F4145" s="45" t="n">
        <v>1</v>
      </c>
      <c r="G4145" s="21" t="n">
        <v>1842.03</v>
      </c>
      <c r="H4145" s="30" t="n">
        <f aca="false">+G4145*F4145</f>
        <v>1842.03</v>
      </c>
      <c r="I4145" s="14" t="s">
        <v>796</v>
      </c>
    </row>
    <row r="4146" customFormat="false" ht="31.8" hidden="false" customHeight="true" outlineLevel="0" collapsed="false">
      <c r="A4146" s="20" t="s">
        <v>55</v>
      </c>
      <c r="B4146" s="15" t="s">
        <v>52</v>
      </c>
      <c r="C4146" s="16" t="n">
        <v>6571</v>
      </c>
      <c r="D4146" s="17" t="s">
        <v>1949</v>
      </c>
      <c r="E4146" s="45" t="s">
        <v>1690</v>
      </c>
      <c r="F4146" s="45" t="n">
        <v>1</v>
      </c>
      <c r="G4146" s="21" t="n">
        <v>1842.03</v>
      </c>
      <c r="H4146" s="30" t="n">
        <f aca="false">+G4146*F4146</f>
        <v>1842.03</v>
      </c>
      <c r="I4146" s="14" t="s">
        <v>796</v>
      </c>
    </row>
    <row r="4147" customFormat="false" ht="31.8" hidden="false" customHeight="true" outlineLevel="0" collapsed="false">
      <c r="A4147" s="20" t="s">
        <v>67</v>
      </c>
      <c r="B4147" s="15" t="s">
        <v>52</v>
      </c>
      <c r="C4147" s="16" t="n">
        <v>6572</v>
      </c>
      <c r="D4147" s="17" t="s">
        <v>1950</v>
      </c>
      <c r="E4147" s="45" t="s">
        <v>1690</v>
      </c>
      <c r="F4147" s="45" t="n">
        <v>1</v>
      </c>
      <c r="G4147" s="21" t="n">
        <v>1842.03</v>
      </c>
      <c r="H4147" s="30" t="n">
        <f aca="false">+G4147*F4147</f>
        <v>1842.03</v>
      </c>
      <c r="I4147" s="14" t="s">
        <v>796</v>
      </c>
    </row>
    <row r="4148" customFormat="false" ht="31.8" hidden="false" customHeight="true" outlineLevel="0" collapsed="false">
      <c r="A4148" s="20" t="s">
        <v>121</v>
      </c>
      <c r="B4148" s="15" t="s">
        <v>52</v>
      </c>
      <c r="C4148" s="16" t="n">
        <v>6573</v>
      </c>
      <c r="D4148" s="17" t="s">
        <v>1951</v>
      </c>
      <c r="E4148" s="45" t="s">
        <v>1690</v>
      </c>
      <c r="F4148" s="45" t="n">
        <v>1</v>
      </c>
      <c r="G4148" s="21" t="n">
        <v>1842.03</v>
      </c>
      <c r="H4148" s="30" t="n">
        <f aca="false">+G4148*F4148</f>
        <v>1842.03</v>
      </c>
      <c r="I4148" s="14" t="s">
        <v>796</v>
      </c>
    </row>
    <row r="4149" customFormat="false" ht="31.8" hidden="false" customHeight="true" outlineLevel="0" collapsed="false">
      <c r="A4149" s="20" t="s">
        <v>195</v>
      </c>
      <c r="B4149" s="15" t="s">
        <v>52</v>
      </c>
      <c r="C4149" s="16" t="n">
        <v>6574</v>
      </c>
      <c r="D4149" s="17" t="s">
        <v>1952</v>
      </c>
      <c r="E4149" s="45" t="s">
        <v>1690</v>
      </c>
      <c r="F4149" s="45" t="n">
        <v>1</v>
      </c>
      <c r="G4149" s="21" t="n">
        <v>1842.03</v>
      </c>
      <c r="H4149" s="30" t="n">
        <f aca="false">+G4149*F4149</f>
        <v>1842.03</v>
      </c>
      <c r="I4149" s="14" t="s">
        <v>796</v>
      </c>
    </row>
    <row r="4150" customFormat="false" ht="31.8" hidden="false" customHeight="true" outlineLevel="0" collapsed="false">
      <c r="A4150" s="20" t="s">
        <v>55</v>
      </c>
      <c r="B4150" s="15" t="s">
        <v>70</v>
      </c>
      <c r="C4150" s="16" t="n">
        <v>6575</v>
      </c>
      <c r="D4150" s="17" t="s">
        <v>1953</v>
      </c>
      <c r="E4150" s="45" t="s">
        <v>17</v>
      </c>
      <c r="F4150" s="45" t="n">
        <v>1</v>
      </c>
      <c r="G4150" s="19" t="n">
        <v>195</v>
      </c>
      <c r="H4150" s="47" t="n">
        <f aca="false">+G4150*F4150</f>
        <v>195</v>
      </c>
      <c r="I4150" s="14" t="s">
        <v>1021</v>
      </c>
    </row>
    <row r="4151" customFormat="false" ht="31.8" hidden="false" customHeight="true" outlineLevel="0" collapsed="false">
      <c r="A4151" s="20" t="s">
        <v>206</v>
      </c>
      <c r="B4151" s="15" t="s">
        <v>15</v>
      </c>
      <c r="C4151" s="16" t="n">
        <v>6576</v>
      </c>
      <c r="D4151" s="17" t="s">
        <v>1954</v>
      </c>
      <c r="E4151" s="45" t="s">
        <v>17</v>
      </c>
      <c r="F4151" s="45" t="n">
        <v>1</v>
      </c>
      <c r="G4151" s="19" t="n">
        <v>128363.78</v>
      </c>
      <c r="H4151" s="47" t="n">
        <f aca="false">+G4151*F4151</f>
        <v>128363.78</v>
      </c>
      <c r="I4151" s="14" t="s">
        <v>1029</v>
      </c>
    </row>
    <row r="4152" customFormat="false" ht="31.8" hidden="false" customHeight="true" outlineLevel="0" collapsed="false">
      <c r="A4152" s="20" t="s">
        <v>55</v>
      </c>
      <c r="B4152" s="15" t="s">
        <v>52</v>
      </c>
      <c r="C4152" s="16" t="n">
        <v>6577</v>
      </c>
      <c r="D4152" s="17" t="s">
        <v>1955</v>
      </c>
      <c r="E4152" s="18" t="s">
        <v>17</v>
      </c>
      <c r="F4152" s="18" t="n">
        <v>1</v>
      </c>
      <c r="G4152" s="21" t="n">
        <v>13635</v>
      </c>
      <c r="H4152" s="21" t="n">
        <f aca="false">+G4152*F4152</f>
        <v>13635</v>
      </c>
      <c r="I4152" s="14" t="s">
        <v>731</v>
      </c>
    </row>
    <row r="4153" customFormat="false" ht="31.8" hidden="false" customHeight="true" outlineLevel="0" collapsed="false">
      <c r="A4153" s="20" t="s">
        <v>55</v>
      </c>
      <c r="B4153" s="15" t="s">
        <v>52</v>
      </c>
      <c r="C4153" s="16" t="n">
        <v>6578</v>
      </c>
      <c r="D4153" s="17" t="s">
        <v>1955</v>
      </c>
      <c r="E4153" s="18" t="s">
        <v>17</v>
      </c>
      <c r="F4153" s="18" t="n">
        <v>1</v>
      </c>
      <c r="G4153" s="21" t="n">
        <v>13635</v>
      </c>
      <c r="H4153" s="21" t="n">
        <f aca="false">+G4153*F4153</f>
        <v>13635</v>
      </c>
      <c r="I4153" s="14" t="s">
        <v>731</v>
      </c>
    </row>
    <row r="4154" customFormat="false" ht="31.8" hidden="false" customHeight="true" outlineLevel="0" collapsed="false">
      <c r="A4154" s="20" t="s">
        <v>55</v>
      </c>
      <c r="B4154" s="15" t="s">
        <v>52</v>
      </c>
      <c r="C4154" s="16" t="n">
        <v>6579</v>
      </c>
      <c r="D4154" s="17" t="s">
        <v>1955</v>
      </c>
      <c r="E4154" s="18" t="s">
        <v>17</v>
      </c>
      <c r="F4154" s="18" t="n">
        <v>1</v>
      </c>
      <c r="G4154" s="21" t="n">
        <v>13635</v>
      </c>
      <c r="H4154" s="21" t="n">
        <f aca="false">+G4154*F4154</f>
        <v>13635</v>
      </c>
      <c r="I4154" s="14" t="s">
        <v>731</v>
      </c>
    </row>
    <row r="4155" customFormat="false" ht="31.8" hidden="false" customHeight="true" outlineLevel="0" collapsed="false">
      <c r="A4155" s="20" t="s">
        <v>55</v>
      </c>
      <c r="B4155" s="15" t="s">
        <v>52</v>
      </c>
      <c r="C4155" s="16" t="n">
        <v>6580</v>
      </c>
      <c r="D4155" s="17" t="s">
        <v>1955</v>
      </c>
      <c r="E4155" s="18" t="s">
        <v>17</v>
      </c>
      <c r="F4155" s="18" t="n">
        <v>1</v>
      </c>
      <c r="G4155" s="21" t="n">
        <v>13635</v>
      </c>
      <c r="H4155" s="21" t="n">
        <f aca="false">+G4155*F4155</f>
        <v>13635</v>
      </c>
      <c r="I4155" s="14" t="s">
        <v>731</v>
      </c>
    </row>
    <row r="4156" customFormat="false" ht="31.8" hidden="false" customHeight="true" outlineLevel="0" collapsed="false">
      <c r="A4156" s="20" t="s">
        <v>55</v>
      </c>
      <c r="B4156" s="15" t="s">
        <v>52</v>
      </c>
      <c r="C4156" s="16" t="n">
        <v>6581</v>
      </c>
      <c r="D4156" s="17" t="s">
        <v>1955</v>
      </c>
      <c r="E4156" s="18" t="s">
        <v>17</v>
      </c>
      <c r="F4156" s="18" t="n">
        <v>1</v>
      </c>
      <c r="G4156" s="21" t="n">
        <v>13635</v>
      </c>
      <c r="H4156" s="21" t="n">
        <f aca="false">+G4156*F4156</f>
        <v>13635</v>
      </c>
      <c r="I4156" s="14" t="s">
        <v>731</v>
      </c>
    </row>
    <row r="4157" customFormat="false" ht="31.8" hidden="false" customHeight="true" outlineLevel="0" collapsed="false">
      <c r="A4157" s="20" t="s">
        <v>55</v>
      </c>
      <c r="B4157" s="15" t="s">
        <v>52</v>
      </c>
      <c r="C4157" s="16" t="n">
        <v>6582</v>
      </c>
      <c r="D4157" s="17" t="s">
        <v>1956</v>
      </c>
      <c r="E4157" s="18" t="s">
        <v>17</v>
      </c>
      <c r="F4157" s="18" t="n">
        <v>1</v>
      </c>
      <c r="G4157" s="21" t="n">
        <v>13700</v>
      </c>
      <c r="H4157" s="21" t="n">
        <f aca="false">+G4157*F4157</f>
        <v>13700</v>
      </c>
      <c r="I4157" s="14" t="s">
        <v>731</v>
      </c>
    </row>
    <row r="4158" customFormat="false" ht="31.8" hidden="false" customHeight="true" outlineLevel="0" collapsed="false">
      <c r="A4158" s="20" t="s">
        <v>55</v>
      </c>
      <c r="B4158" s="15" t="s">
        <v>52</v>
      </c>
      <c r="C4158" s="16" t="n">
        <v>6583</v>
      </c>
      <c r="D4158" s="17" t="s">
        <v>1957</v>
      </c>
      <c r="E4158" s="18" t="s">
        <v>17</v>
      </c>
      <c r="F4158" s="18" t="n">
        <v>1</v>
      </c>
      <c r="G4158" s="21" t="n">
        <v>15870.23</v>
      </c>
      <c r="H4158" s="21" t="n">
        <f aca="false">+G4158*F4158</f>
        <v>15870.23</v>
      </c>
      <c r="I4158" s="14" t="s">
        <v>731</v>
      </c>
    </row>
    <row r="4159" customFormat="false" ht="31.8" hidden="false" customHeight="true" outlineLevel="0" collapsed="false">
      <c r="A4159" s="20" t="s">
        <v>55</v>
      </c>
      <c r="B4159" s="15" t="s">
        <v>52</v>
      </c>
      <c r="C4159" s="16" t="n">
        <v>6584</v>
      </c>
      <c r="D4159" s="17" t="s">
        <v>1958</v>
      </c>
      <c r="E4159" s="18" t="s">
        <v>17</v>
      </c>
      <c r="F4159" s="18" t="n">
        <v>1</v>
      </c>
      <c r="G4159" s="21" t="n">
        <v>1840</v>
      </c>
      <c r="H4159" s="21" t="n">
        <f aca="false">+G4159*F4159</f>
        <v>1840</v>
      </c>
      <c r="I4159" s="14" t="s">
        <v>731</v>
      </c>
    </row>
    <row r="4160" customFormat="false" ht="31.8" hidden="false" customHeight="true" outlineLevel="0" collapsed="false">
      <c r="A4160" s="20" t="s">
        <v>55</v>
      </c>
      <c r="B4160" s="15" t="s">
        <v>52</v>
      </c>
      <c r="C4160" s="16" t="n">
        <v>6585</v>
      </c>
      <c r="D4160" s="17" t="s">
        <v>1959</v>
      </c>
      <c r="E4160" s="18" t="s">
        <v>17</v>
      </c>
      <c r="F4160" s="18" t="n">
        <v>1</v>
      </c>
      <c r="G4160" s="21" t="n">
        <v>90</v>
      </c>
      <c r="H4160" s="21" t="n">
        <f aca="false">+G4160*F4160</f>
        <v>90</v>
      </c>
      <c r="I4160" s="14" t="s">
        <v>731</v>
      </c>
    </row>
    <row r="4161" customFormat="false" ht="31.8" hidden="false" customHeight="true" outlineLevel="0" collapsed="false">
      <c r="A4161" s="20" t="s">
        <v>55</v>
      </c>
      <c r="B4161" s="15" t="s">
        <v>52</v>
      </c>
      <c r="C4161" s="16" t="n">
        <v>6586</v>
      </c>
      <c r="D4161" s="17" t="s">
        <v>1959</v>
      </c>
      <c r="E4161" s="18" t="s">
        <v>17</v>
      </c>
      <c r="F4161" s="18" t="n">
        <v>1</v>
      </c>
      <c r="G4161" s="21" t="n">
        <v>90</v>
      </c>
      <c r="H4161" s="21" t="n">
        <f aca="false">+G4161*F4161</f>
        <v>90</v>
      </c>
      <c r="I4161" s="14" t="s">
        <v>731</v>
      </c>
    </row>
    <row r="4162" customFormat="false" ht="31.8" hidden="false" customHeight="true" outlineLevel="0" collapsed="false">
      <c r="A4162" s="20" t="s">
        <v>55</v>
      </c>
      <c r="B4162" s="15" t="s">
        <v>52</v>
      </c>
      <c r="C4162" s="16" t="n">
        <v>6587</v>
      </c>
      <c r="D4162" s="17" t="s">
        <v>1960</v>
      </c>
      <c r="E4162" s="18" t="s">
        <v>17</v>
      </c>
      <c r="F4162" s="18" t="n">
        <v>1</v>
      </c>
      <c r="G4162" s="21" t="n">
        <v>150</v>
      </c>
      <c r="H4162" s="21" t="n">
        <f aca="false">+G4162*F4162</f>
        <v>150</v>
      </c>
      <c r="I4162" s="14" t="s">
        <v>731</v>
      </c>
    </row>
    <row r="4163" customFormat="false" ht="31.8" hidden="false" customHeight="true" outlineLevel="0" collapsed="false">
      <c r="A4163" s="20" t="s">
        <v>55</v>
      </c>
      <c r="B4163" s="15" t="s">
        <v>52</v>
      </c>
      <c r="C4163" s="16" t="n">
        <v>6588</v>
      </c>
      <c r="D4163" s="17" t="s">
        <v>1960</v>
      </c>
      <c r="E4163" s="18" t="s">
        <v>17</v>
      </c>
      <c r="F4163" s="18" t="n">
        <v>1</v>
      </c>
      <c r="G4163" s="21" t="n">
        <v>150</v>
      </c>
      <c r="H4163" s="21" t="n">
        <f aca="false">+G4163*F4163</f>
        <v>150</v>
      </c>
      <c r="I4163" s="14" t="s">
        <v>731</v>
      </c>
    </row>
    <row r="4164" customFormat="false" ht="31.8" hidden="false" customHeight="true" outlineLevel="0" collapsed="false">
      <c r="A4164" s="20" t="s">
        <v>55</v>
      </c>
      <c r="B4164" s="15" t="s">
        <v>52</v>
      </c>
      <c r="C4164" s="16" t="n">
        <v>6589</v>
      </c>
      <c r="D4164" s="17" t="s">
        <v>1960</v>
      </c>
      <c r="E4164" s="18" t="s">
        <v>17</v>
      </c>
      <c r="F4164" s="18" t="n">
        <v>1</v>
      </c>
      <c r="G4164" s="21" t="n">
        <v>150</v>
      </c>
      <c r="H4164" s="21" t="n">
        <f aca="false">+G4164*F4164</f>
        <v>150</v>
      </c>
      <c r="I4164" s="14" t="s">
        <v>731</v>
      </c>
    </row>
    <row r="4165" customFormat="false" ht="31.8" hidden="false" customHeight="true" outlineLevel="0" collapsed="false">
      <c r="A4165" s="20" t="s">
        <v>55</v>
      </c>
      <c r="B4165" s="15" t="s">
        <v>52</v>
      </c>
      <c r="C4165" s="16" t="n">
        <v>6590</v>
      </c>
      <c r="D4165" s="17" t="s">
        <v>1960</v>
      </c>
      <c r="E4165" s="18" t="s">
        <v>17</v>
      </c>
      <c r="F4165" s="18" t="n">
        <v>1</v>
      </c>
      <c r="G4165" s="21" t="n">
        <v>150</v>
      </c>
      <c r="H4165" s="21" t="n">
        <f aca="false">+G4165*F4165</f>
        <v>150</v>
      </c>
      <c r="I4165" s="14" t="s">
        <v>731</v>
      </c>
    </row>
    <row r="4166" customFormat="false" ht="31.8" hidden="false" customHeight="true" outlineLevel="0" collapsed="false">
      <c r="A4166" s="20" t="s">
        <v>55</v>
      </c>
      <c r="B4166" s="15" t="s">
        <v>52</v>
      </c>
      <c r="C4166" s="16" t="n">
        <v>6591</v>
      </c>
      <c r="D4166" s="17" t="s">
        <v>1960</v>
      </c>
      <c r="E4166" s="18" t="s">
        <v>17</v>
      </c>
      <c r="F4166" s="18" t="n">
        <v>1</v>
      </c>
      <c r="G4166" s="21" t="n">
        <v>150</v>
      </c>
      <c r="H4166" s="21" t="n">
        <f aca="false">+G4166*F4166</f>
        <v>150</v>
      </c>
      <c r="I4166" s="14" t="s">
        <v>731</v>
      </c>
    </row>
    <row r="4167" customFormat="false" ht="31.8" hidden="false" customHeight="true" outlineLevel="0" collapsed="false">
      <c r="A4167" s="20" t="s">
        <v>55</v>
      </c>
      <c r="B4167" s="15" t="s">
        <v>52</v>
      </c>
      <c r="C4167" s="16" t="n">
        <v>6592</v>
      </c>
      <c r="D4167" s="17" t="s">
        <v>1960</v>
      </c>
      <c r="E4167" s="18" t="s">
        <v>17</v>
      </c>
      <c r="F4167" s="18" t="n">
        <v>1</v>
      </c>
      <c r="G4167" s="21" t="n">
        <v>150</v>
      </c>
      <c r="H4167" s="21" t="n">
        <f aca="false">+G4167*F4167</f>
        <v>150</v>
      </c>
      <c r="I4167" s="14" t="s">
        <v>731</v>
      </c>
    </row>
    <row r="4168" customFormat="false" ht="31.8" hidden="false" customHeight="true" outlineLevel="0" collapsed="false">
      <c r="A4168" s="20" t="s">
        <v>55</v>
      </c>
      <c r="B4168" s="15" t="s">
        <v>52</v>
      </c>
      <c r="C4168" s="16" t="n">
        <v>6593</v>
      </c>
      <c r="D4168" s="17" t="s">
        <v>1960</v>
      </c>
      <c r="E4168" s="18" t="s">
        <v>17</v>
      </c>
      <c r="F4168" s="18" t="n">
        <v>1</v>
      </c>
      <c r="G4168" s="21" t="n">
        <v>150</v>
      </c>
      <c r="H4168" s="21" t="n">
        <f aca="false">+G4168*F4168</f>
        <v>150</v>
      </c>
      <c r="I4168" s="14" t="s">
        <v>731</v>
      </c>
    </row>
    <row r="4169" customFormat="false" ht="31.8" hidden="false" customHeight="true" outlineLevel="0" collapsed="false">
      <c r="A4169" s="20" t="s">
        <v>55</v>
      </c>
      <c r="B4169" s="15" t="s">
        <v>52</v>
      </c>
      <c r="C4169" s="16" t="n">
        <v>6594</v>
      </c>
      <c r="D4169" s="17" t="s">
        <v>1961</v>
      </c>
      <c r="E4169" s="18" t="s">
        <v>17</v>
      </c>
      <c r="F4169" s="18" t="n">
        <v>1</v>
      </c>
      <c r="G4169" s="21" t="n">
        <v>2470</v>
      </c>
      <c r="H4169" s="21" t="n">
        <f aca="false">+G4169*F4169</f>
        <v>2470</v>
      </c>
      <c r="I4169" s="14" t="s">
        <v>731</v>
      </c>
    </row>
    <row r="4170" customFormat="false" ht="31.8" hidden="false" customHeight="true" outlineLevel="0" collapsed="false">
      <c r="A4170" s="20" t="s">
        <v>55</v>
      </c>
      <c r="B4170" s="15" t="s">
        <v>52</v>
      </c>
      <c r="C4170" s="16" t="n">
        <v>6595</v>
      </c>
      <c r="D4170" s="17" t="s">
        <v>1962</v>
      </c>
      <c r="E4170" s="18" t="s">
        <v>17</v>
      </c>
      <c r="F4170" s="18" t="n">
        <v>1</v>
      </c>
      <c r="G4170" s="21" t="n">
        <v>420</v>
      </c>
      <c r="H4170" s="21" t="n">
        <f aca="false">+G4170*F4170</f>
        <v>420</v>
      </c>
      <c r="I4170" s="14" t="s">
        <v>731</v>
      </c>
    </row>
    <row r="4171" customFormat="false" ht="31.8" hidden="false" customHeight="true" outlineLevel="0" collapsed="false">
      <c r="A4171" s="20" t="s">
        <v>55</v>
      </c>
      <c r="B4171" s="15" t="s">
        <v>52</v>
      </c>
      <c r="C4171" s="16" t="n">
        <v>6596</v>
      </c>
      <c r="D4171" s="17" t="s">
        <v>1962</v>
      </c>
      <c r="E4171" s="18" t="s">
        <v>17</v>
      </c>
      <c r="F4171" s="18" t="n">
        <v>1</v>
      </c>
      <c r="G4171" s="21" t="n">
        <v>420</v>
      </c>
      <c r="H4171" s="21" t="n">
        <f aca="false">+G4171*F4171</f>
        <v>420</v>
      </c>
      <c r="I4171" s="14" t="s">
        <v>731</v>
      </c>
    </row>
    <row r="4172" customFormat="false" ht="31.8" hidden="false" customHeight="true" outlineLevel="0" collapsed="false">
      <c r="A4172" s="20" t="s">
        <v>74</v>
      </c>
      <c r="B4172" s="15" t="s">
        <v>70</v>
      </c>
      <c r="C4172" s="20" t="n">
        <v>6597</v>
      </c>
      <c r="D4172" s="41" t="s">
        <v>1963</v>
      </c>
      <c r="E4172" s="18" t="s">
        <v>17</v>
      </c>
      <c r="F4172" s="18" t="n">
        <v>1</v>
      </c>
      <c r="G4172" s="44" t="n">
        <v>499</v>
      </c>
      <c r="H4172" s="19" t="n">
        <f aca="false">+G4172*F4172</f>
        <v>499</v>
      </c>
      <c r="I4172" s="14" t="s">
        <v>1964</v>
      </c>
    </row>
    <row r="4173" customFormat="false" ht="31.8" hidden="false" customHeight="true" outlineLevel="0" collapsed="false">
      <c r="A4173" s="20" t="s">
        <v>832</v>
      </c>
      <c r="B4173" s="15" t="s">
        <v>70</v>
      </c>
      <c r="C4173" s="16" t="n">
        <v>6598</v>
      </c>
      <c r="D4173" s="17" t="s">
        <v>1965</v>
      </c>
      <c r="E4173" s="18" t="s">
        <v>17</v>
      </c>
      <c r="F4173" s="18" t="n">
        <v>1</v>
      </c>
      <c r="G4173" s="19" t="n">
        <v>189</v>
      </c>
      <c r="H4173" s="19" t="n">
        <f aca="false">+G4173*F4173</f>
        <v>189</v>
      </c>
      <c r="I4173" s="14" t="s">
        <v>1966</v>
      </c>
    </row>
    <row r="4174" customFormat="false" ht="31.8" hidden="false" customHeight="true" outlineLevel="0" collapsed="false">
      <c r="A4174" s="20" t="s">
        <v>832</v>
      </c>
      <c r="B4174" s="15" t="s">
        <v>52</v>
      </c>
      <c r="C4174" s="16" t="n">
        <v>6599</v>
      </c>
      <c r="D4174" s="17" t="s">
        <v>1967</v>
      </c>
      <c r="E4174" s="18" t="s">
        <v>17</v>
      </c>
      <c r="F4174" s="18" t="n">
        <v>1</v>
      </c>
      <c r="G4174" s="21" t="n">
        <v>1350</v>
      </c>
      <c r="H4174" s="21" t="n">
        <f aca="false">+G4174*F4174</f>
        <v>1350</v>
      </c>
      <c r="I4174" s="14" t="s">
        <v>1966</v>
      </c>
    </row>
    <row r="4175" customFormat="false" ht="31.8" hidden="false" customHeight="true" outlineLevel="0" collapsed="false">
      <c r="A4175" s="20" t="s">
        <v>832</v>
      </c>
      <c r="B4175" s="15" t="s">
        <v>31</v>
      </c>
      <c r="C4175" s="16" t="n">
        <v>6600</v>
      </c>
      <c r="D4175" s="17" t="s">
        <v>1968</v>
      </c>
      <c r="E4175" s="18" t="s">
        <v>17</v>
      </c>
      <c r="F4175" s="18" t="n">
        <v>1</v>
      </c>
      <c r="G4175" s="19" t="n">
        <v>670</v>
      </c>
      <c r="H4175" s="19" t="n">
        <f aca="false">+G4175*F4175</f>
        <v>670</v>
      </c>
      <c r="I4175" s="14" t="s">
        <v>1966</v>
      </c>
    </row>
    <row r="4176" customFormat="false" ht="31.8" hidden="false" customHeight="true" outlineLevel="0" collapsed="false">
      <c r="A4176" s="20" t="s">
        <v>55</v>
      </c>
      <c r="B4176" s="15" t="s">
        <v>49</v>
      </c>
      <c r="C4176" s="16" t="n">
        <v>6601</v>
      </c>
      <c r="D4176" s="17" t="s">
        <v>1969</v>
      </c>
      <c r="E4176" s="45" t="s">
        <v>17</v>
      </c>
      <c r="F4176" s="45" t="n">
        <v>1</v>
      </c>
      <c r="G4176" s="19" t="n">
        <v>8933.72</v>
      </c>
      <c r="H4176" s="47" t="n">
        <f aca="false">+G4176*F4176</f>
        <v>8933.72</v>
      </c>
      <c r="I4176" s="14" t="s">
        <v>1377</v>
      </c>
    </row>
    <row r="4177" customFormat="false" ht="31.8" hidden="false" customHeight="true" outlineLevel="0" collapsed="false">
      <c r="A4177" s="20" t="s">
        <v>119</v>
      </c>
      <c r="B4177" s="15" t="s">
        <v>52</v>
      </c>
      <c r="C4177" s="16" t="n">
        <v>6602</v>
      </c>
      <c r="D4177" s="17" t="s">
        <v>1970</v>
      </c>
      <c r="E4177" s="45" t="s">
        <v>17</v>
      </c>
      <c r="F4177" s="45" t="n">
        <v>1</v>
      </c>
      <c r="G4177" s="21" t="n">
        <v>2150</v>
      </c>
      <c r="H4177" s="30" t="n">
        <f aca="false">+G4177*F4177</f>
        <v>2150</v>
      </c>
      <c r="I4177" s="14" t="s">
        <v>1377</v>
      </c>
    </row>
    <row r="4178" customFormat="false" ht="31.8" hidden="false" customHeight="true" outlineLevel="0" collapsed="false">
      <c r="A4178" s="20" t="s">
        <v>55</v>
      </c>
      <c r="B4178" s="15" t="s">
        <v>52</v>
      </c>
      <c r="C4178" s="16" t="n">
        <v>6603</v>
      </c>
      <c r="D4178" s="17" t="s">
        <v>1970</v>
      </c>
      <c r="E4178" s="45" t="s">
        <v>17</v>
      </c>
      <c r="F4178" s="45" t="n">
        <v>1</v>
      </c>
      <c r="G4178" s="21" t="n">
        <v>2150</v>
      </c>
      <c r="H4178" s="30" t="n">
        <f aca="false">+G4178*F4178</f>
        <v>2150</v>
      </c>
      <c r="I4178" s="14" t="s">
        <v>1377</v>
      </c>
    </row>
    <row r="4179" customFormat="false" ht="31.8" hidden="false" customHeight="true" outlineLevel="0" collapsed="false">
      <c r="A4179" s="20" t="s">
        <v>80</v>
      </c>
      <c r="B4179" s="15" t="s">
        <v>52</v>
      </c>
      <c r="C4179" s="16" t="n">
        <v>6604</v>
      </c>
      <c r="D4179" s="17" t="s">
        <v>1970</v>
      </c>
      <c r="E4179" s="45" t="s">
        <v>17</v>
      </c>
      <c r="F4179" s="45" t="n">
        <v>1</v>
      </c>
      <c r="G4179" s="21" t="n">
        <v>2150</v>
      </c>
      <c r="H4179" s="30" t="n">
        <f aca="false">+G4179*F4179</f>
        <v>2150</v>
      </c>
      <c r="I4179" s="14" t="s">
        <v>1377</v>
      </c>
    </row>
    <row r="4180" customFormat="false" ht="31.8" hidden="false" customHeight="true" outlineLevel="0" collapsed="false">
      <c r="A4180" s="20" t="s">
        <v>80</v>
      </c>
      <c r="B4180" s="15" t="s">
        <v>52</v>
      </c>
      <c r="C4180" s="16" t="n">
        <v>6605</v>
      </c>
      <c r="D4180" s="17" t="s">
        <v>1970</v>
      </c>
      <c r="E4180" s="45" t="s">
        <v>17</v>
      </c>
      <c r="F4180" s="45" t="n">
        <v>1</v>
      </c>
      <c r="G4180" s="21" t="n">
        <v>2150</v>
      </c>
      <c r="H4180" s="30" t="n">
        <f aca="false">+G4180*F4180</f>
        <v>2150</v>
      </c>
      <c r="I4180" s="14" t="s">
        <v>1377</v>
      </c>
    </row>
    <row r="4181" customFormat="false" ht="31.8" hidden="false" customHeight="true" outlineLevel="0" collapsed="false">
      <c r="A4181" s="20" t="s">
        <v>119</v>
      </c>
      <c r="B4181" s="15" t="s">
        <v>52</v>
      </c>
      <c r="C4181" s="16" t="n">
        <v>6606</v>
      </c>
      <c r="D4181" s="17" t="s">
        <v>1970</v>
      </c>
      <c r="E4181" s="45" t="s">
        <v>17</v>
      </c>
      <c r="F4181" s="45" t="n">
        <v>1</v>
      </c>
      <c r="G4181" s="21" t="n">
        <v>2150</v>
      </c>
      <c r="H4181" s="30" t="n">
        <f aca="false">+G4181*F4181</f>
        <v>2150</v>
      </c>
      <c r="I4181" s="14" t="s">
        <v>1377</v>
      </c>
    </row>
    <row r="4182" customFormat="false" ht="31.8" hidden="false" customHeight="true" outlineLevel="0" collapsed="false">
      <c r="A4182" s="20" t="s">
        <v>55</v>
      </c>
      <c r="B4182" s="15" t="s">
        <v>25</v>
      </c>
      <c r="C4182" s="16" t="n">
        <v>6607</v>
      </c>
      <c r="D4182" s="17" t="s">
        <v>1971</v>
      </c>
      <c r="E4182" s="45" t="s">
        <v>17</v>
      </c>
      <c r="F4182" s="45" t="n">
        <v>1</v>
      </c>
      <c r="G4182" s="19" t="n">
        <v>1250</v>
      </c>
      <c r="H4182" s="47" t="n">
        <f aca="false">+G4182*F4182</f>
        <v>1250</v>
      </c>
      <c r="I4182" s="14" t="s">
        <v>1377</v>
      </c>
    </row>
    <row r="4183" customFormat="false" ht="31.8" hidden="false" customHeight="true" outlineLevel="0" collapsed="false">
      <c r="A4183" s="20" t="s">
        <v>55</v>
      </c>
      <c r="B4183" s="15" t="s">
        <v>25</v>
      </c>
      <c r="C4183" s="16" t="n">
        <v>6608</v>
      </c>
      <c r="D4183" s="17" t="s">
        <v>1971</v>
      </c>
      <c r="E4183" s="45" t="s">
        <v>17</v>
      </c>
      <c r="F4183" s="45" t="n">
        <v>1</v>
      </c>
      <c r="G4183" s="19" t="n">
        <v>1250</v>
      </c>
      <c r="H4183" s="47" t="n">
        <f aca="false">+G4183*F4183</f>
        <v>1250</v>
      </c>
      <c r="I4183" s="14" t="s">
        <v>1377</v>
      </c>
    </row>
    <row r="4184" customFormat="false" ht="31.8" hidden="false" customHeight="true" outlineLevel="0" collapsed="false">
      <c r="A4184" s="20" t="s">
        <v>55</v>
      </c>
      <c r="B4184" s="15" t="s">
        <v>25</v>
      </c>
      <c r="C4184" s="16" t="n">
        <v>6609</v>
      </c>
      <c r="D4184" s="17" t="s">
        <v>1971</v>
      </c>
      <c r="E4184" s="45" t="s">
        <v>17</v>
      </c>
      <c r="F4184" s="45" t="n">
        <v>1</v>
      </c>
      <c r="G4184" s="19" t="n">
        <v>1250</v>
      </c>
      <c r="H4184" s="47" t="n">
        <f aca="false">+G4184*F4184</f>
        <v>1250</v>
      </c>
      <c r="I4184" s="14" t="s">
        <v>1377</v>
      </c>
    </row>
    <row r="4185" customFormat="false" ht="31.8" hidden="false" customHeight="true" outlineLevel="0" collapsed="false">
      <c r="A4185" s="20" t="s">
        <v>55</v>
      </c>
      <c r="B4185" s="15" t="s">
        <v>25</v>
      </c>
      <c r="C4185" s="16" t="n">
        <v>6610</v>
      </c>
      <c r="D4185" s="17" t="s">
        <v>1971</v>
      </c>
      <c r="E4185" s="45" t="s">
        <v>17</v>
      </c>
      <c r="F4185" s="45" t="n">
        <v>1</v>
      </c>
      <c r="G4185" s="19" t="n">
        <v>1250</v>
      </c>
      <c r="H4185" s="47" t="n">
        <f aca="false">+G4185*F4185</f>
        <v>1250</v>
      </c>
      <c r="I4185" s="14" t="s">
        <v>1377</v>
      </c>
    </row>
    <row r="4186" customFormat="false" ht="31.8" hidden="false" customHeight="true" outlineLevel="0" collapsed="false">
      <c r="A4186" s="20" t="s">
        <v>119</v>
      </c>
      <c r="B4186" s="15" t="s">
        <v>25</v>
      </c>
      <c r="C4186" s="16" t="n">
        <v>6611</v>
      </c>
      <c r="D4186" s="17" t="s">
        <v>1971</v>
      </c>
      <c r="E4186" s="45" t="s">
        <v>17</v>
      </c>
      <c r="F4186" s="45" t="n">
        <v>1</v>
      </c>
      <c r="G4186" s="19" t="n">
        <v>1250</v>
      </c>
      <c r="H4186" s="47" t="n">
        <f aca="false">+G4186*F4186</f>
        <v>1250</v>
      </c>
      <c r="I4186" s="14" t="s">
        <v>1377</v>
      </c>
    </row>
    <row r="4187" customFormat="false" ht="31.8" hidden="false" customHeight="true" outlineLevel="0" collapsed="false">
      <c r="A4187" s="20" t="s">
        <v>55</v>
      </c>
      <c r="B4187" s="15" t="s">
        <v>25</v>
      </c>
      <c r="C4187" s="16" t="n">
        <v>6612</v>
      </c>
      <c r="D4187" s="17" t="s">
        <v>1971</v>
      </c>
      <c r="E4187" s="45" t="s">
        <v>17</v>
      </c>
      <c r="F4187" s="45" t="n">
        <v>1</v>
      </c>
      <c r="G4187" s="19" t="n">
        <v>1250</v>
      </c>
      <c r="H4187" s="47" t="n">
        <f aca="false">+G4187*F4187</f>
        <v>1250</v>
      </c>
      <c r="I4187" s="14" t="s">
        <v>1377</v>
      </c>
    </row>
    <row r="4188" customFormat="false" ht="31.8" hidden="false" customHeight="true" outlineLevel="0" collapsed="false">
      <c r="A4188" s="20" t="s">
        <v>55</v>
      </c>
      <c r="B4188" s="15" t="s">
        <v>49</v>
      </c>
      <c r="C4188" s="16" t="n">
        <v>6613</v>
      </c>
      <c r="D4188" s="17" t="s">
        <v>1972</v>
      </c>
      <c r="E4188" s="45" t="s">
        <v>17</v>
      </c>
      <c r="F4188" s="45" t="n">
        <v>1</v>
      </c>
      <c r="G4188" s="19" t="n">
        <v>2395</v>
      </c>
      <c r="H4188" s="47" t="n">
        <f aca="false">+G4188*F4188</f>
        <v>2395</v>
      </c>
      <c r="I4188" s="14" t="s">
        <v>1377</v>
      </c>
    </row>
    <row r="4189" customFormat="false" ht="31.8" hidden="false" customHeight="true" outlineLevel="0" collapsed="false">
      <c r="A4189" s="20" t="s">
        <v>55</v>
      </c>
      <c r="B4189" s="15" t="s">
        <v>49</v>
      </c>
      <c r="C4189" s="16" t="n">
        <v>6614</v>
      </c>
      <c r="D4189" s="17" t="s">
        <v>1972</v>
      </c>
      <c r="E4189" s="45" t="s">
        <v>17</v>
      </c>
      <c r="F4189" s="45" t="n">
        <v>1</v>
      </c>
      <c r="G4189" s="19" t="n">
        <v>2395</v>
      </c>
      <c r="H4189" s="47" t="n">
        <f aca="false">+G4189*F4189</f>
        <v>2395</v>
      </c>
      <c r="I4189" s="14" t="s">
        <v>1377</v>
      </c>
    </row>
    <row r="4190" customFormat="false" ht="31.8" hidden="false" customHeight="true" outlineLevel="0" collapsed="false">
      <c r="A4190" s="20" t="s">
        <v>55</v>
      </c>
      <c r="B4190" s="15" t="s">
        <v>49</v>
      </c>
      <c r="C4190" s="16" t="n">
        <v>6615</v>
      </c>
      <c r="D4190" s="17" t="s">
        <v>1972</v>
      </c>
      <c r="E4190" s="45" t="s">
        <v>17</v>
      </c>
      <c r="F4190" s="45" t="n">
        <v>1</v>
      </c>
      <c r="G4190" s="19" t="n">
        <v>2395</v>
      </c>
      <c r="H4190" s="47" t="n">
        <f aca="false">+G4190*F4190</f>
        <v>2395</v>
      </c>
      <c r="I4190" s="14" t="s">
        <v>1377</v>
      </c>
    </row>
    <row r="4191" customFormat="false" ht="31.8" hidden="false" customHeight="true" outlineLevel="0" collapsed="false">
      <c r="A4191" s="20" t="s">
        <v>55</v>
      </c>
      <c r="B4191" s="15" t="s">
        <v>49</v>
      </c>
      <c r="C4191" s="16" t="n">
        <v>6616</v>
      </c>
      <c r="D4191" s="17" t="s">
        <v>1972</v>
      </c>
      <c r="E4191" s="45" t="s">
        <v>17</v>
      </c>
      <c r="F4191" s="45" t="n">
        <v>1</v>
      </c>
      <c r="G4191" s="19" t="n">
        <v>2395</v>
      </c>
      <c r="H4191" s="47" t="n">
        <f aca="false">+G4191*F4191</f>
        <v>2395</v>
      </c>
      <c r="I4191" s="14" t="s">
        <v>1377</v>
      </c>
    </row>
    <row r="4192" customFormat="false" ht="31.8" hidden="false" customHeight="true" outlineLevel="0" collapsed="false">
      <c r="A4192" s="20" t="s">
        <v>55</v>
      </c>
      <c r="B4192" s="15" t="s">
        <v>49</v>
      </c>
      <c r="C4192" s="16" t="n">
        <v>6617</v>
      </c>
      <c r="D4192" s="17" t="s">
        <v>1972</v>
      </c>
      <c r="E4192" s="45" t="s">
        <v>17</v>
      </c>
      <c r="F4192" s="45" t="n">
        <v>1</v>
      </c>
      <c r="G4192" s="19" t="n">
        <v>2395</v>
      </c>
      <c r="H4192" s="47" t="n">
        <f aca="false">+G4192*F4192</f>
        <v>2395</v>
      </c>
      <c r="I4192" s="14" t="s">
        <v>1377</v>
      </c>
    </row>
    <row r="4193" customFormat="false" ht="31.8" hidden="false" customHeight="true" outlineLevel="0" collapsed="false">
      <c r="A4193" s="20" t="s">
        <v>119</v>
      </c>
      <c r="B4193" s="15" t="s">
        <v>52</v>
      </c>
      <c r="C4193" s="16" t="n">
        <v>6618</v>
      </c>
      <c r="D4193" s="17" t="s">
        <v>1973</v>
      </c>
      <c r="E4193" s="45" t="s">
        <v>17</v>
      </c>
      <c r="F4193" s="45" t="n">
        <v>1</v>
      </c>
      <c r="G4193" s="21" t="n">
        <v>2150</v>
      </c>
      <c r="H4193" s="30" t="n">
        <f aca="false">+G4193*F4193</f>
        <v>2150</v>
      </c>
      <c r="I4193" s="14" t="s">
        <v>1377</v>
      </c>
    </row>
    <row r="4194" customFormat="false" ht="31.8" hidden="false" customHeight="true" outlineLevel="0" collapsed="false">
      <c r="A4194" s="20" t="s">
        <v>263</v>
      </c>
      <c r="B4194" s="15" t="s">
        <v>15</v>
      </c>
      <c r="C4194" s="16" t="n">
        <v>6619</v>
      </c>
      <c r="D4194" s="17" t="s">
        <v>1974</v>
      </c>
      <c r="E4194" s="45" t="s">
        <v>17</v>
      </c>
      <c r="F4194" s="45" t="n">
        <v>1</v>
      </c>
      <c r="G4194" s="19" t="n">
        <v>512</v>
      </c>
      <c r="H4194" s="47" t="n">
        <f aca="false">+G4194*F4194</f>
        <v>512</v>
      </c>
      <c r="I4194" s="14" t="s">
        <v>1029</v>
      </c>
    </row>
    <row r="4195" customFormat="false" ht="31.8" hidden="false" customHeight="true" outlineLevel="0" collapsed="false">
      <c r="A4195" s="20" t="s">
        <v>34</v>
      </c>
      <c r="B4195" s="15" t="s">
        <v>52</v>
      </c>
      <c r="C4195" s="16" t="n">
        <v>6620</v>
      </c>
      <c r="D4195" s="17" t="s">
        <v>1975</v>
      </c>
      <c r="E4195" s="45" t="s">
        <v>17</v>
      </c>
      <c r="F4195" s="45" t="n">
        <v>1</v>
      </c>
      <c r="G4195" s="21" t="n">
        <v>1420</v>
      </c>
      <c r="H4195" s="30" t="n">
        <f aca="false">+G4195*F4195</f>
        <v>1420</v>
      </c>
      <c r="I4195" s="14" t="s">
        <v>1029</v>
      </c>
    </row>
    <row r="4196" customFormat="false" ht="31.8" hidden="false" customHeight="true" outlineLevel="0" collapsed="false">
      <c r="A4196" s="20" t="s">
        <v>34</v>
      </c>
      <c r="B4196" s="15" t="s">
        <v>15</v>
      </c>
      <c r="C4196" s="16" t="n">
        <v>6621</v>
      </c>
      <c r="D4196" s="28" t="s">
        <v>1976</v>
      </c>
      <c r="E4196" s="45" t="s">
        <v>17</v>
      </c>
      <c r="F4196" s="45" t="n">
        <v>1</v>
      </c>
      <c r="G4196" s="19" t="n">
        <v>113</v>
      </c>
      <c r="H4196" s="47" t="n">
        <f aca="false">+G4196*F4196</f>
        <v>113</v>
      </c>
      <c r="I4196" s="14" t="s">
        <v>1029</v>
      </c>
    </row>
    <row r="4197" customFormat="false" ht="31.8" hidden="false" customHeight="true" outlineLevel="0" collapsed="false">
      <c r="A4197" s="20" t="s">
        <v>34</v>
      </c>
      <c r="B4197" s="15" t="s">
        <v>15</v>
      </c>
      <c r="C4197" s="16" t="n">
        <v>6622</v>
      </c>
      <c r="D4197" s="28" t="s">
        <v>1976</v>
      </c>
      <c r="E4197" s="45" t="s">
        <v>17</v>
      </c>
      <c r="F4197" s="45" t="n">
        <v>1</v>
      </c>
      <c r="G4197" s="19" t="n">
        <v>113</v>
      </c>
      <c r="H4197" s="47" t="n">
        <f aca="false">+G4197*F4197</f>
        <v>113</v>
      </c>
      <c r="I4197" s="14" t="s">
        <v>1029</v>
      </c>
    </row>
    <row r="4198" customFormat="false" ht="31.8" hidden="false" customHeight="true" outlineLevel="0" collapsed="false">
      <c r="A4198" s="20" t="s">
        <v>34</v>
      </c>
      <c r="B4198" s="15" t="s">
        <v>15</v>
      </c>
      <c r="C4198" s="16" t="n">
        <v>6623</v>
      </c>
      <c r="D4198" s="28" t="s">
        <v>1976</v>
      </c>
      <c r="E4198" s="45" t="s">
        <v>17</v>
      </c>
      <c r="F4198" s="45" t="n">
        <v>1</v>
      </c>
      <c r="G4198" s="19" t="n">
        <v>113</v>
      </c>
      <c r="H4198" s="47" t="n">
        <f aca="false">+G4198*F4198</f>
        <v>113</v>
      </c>
      <c r="I4198" s="14" t="s">
        <v>1029</v>
      </c>
    </row>
    <row r="4199" customFormat="false" ht="31.8" hidden="false" customHeight="true" outlineLevel="0" collapsed="false">
      <c r="A4199" s="20" t="s">
        <v>34</v>
      </c>
      <c r="B4199" s="15" t="s">
        <v>15</v>
      </c>
      <c r="C4199" s="16" t="n">
        <v>6624</v>
      </c>
      <c r="D4199" s="28" t="s">
        <v>1976</v>
      </c>
      <c r="E4199" s="45" t="s">
        <v>17</v>
      </c>
      <c r="F4199" s="45" t="n">
        <v>1</v>
      </c>
      <c r="G4199" s="19" t="n">
        <v>113</v>
      </c>
      <c r="H4199" s="47" t="n">
        <f aca="false">+G4199*F4199</f>
        <v>113</v>
      </c>
      <c r="I4199" s="14" t="s">
        <v>1029</v>
      </c>
    </row>
    <row r="4200" customFormat="false" ht="31.8" hidden="false" customHeight="true" outlineLevel="0" collapsed="false">
      <c r="A4200" s="20" t="s">
        <v>34</v>
      </c>
      <c r="B4200" s="15" t="s">
        <v>15</v>
      </c>
      <c r="C4200" s="16" t="n">
        <v>6625</v>
      </c>
      <c r="D4200" s="28" t="s">
        <v>1976</v>
      </c>
      <c r="E4200" s="45" t="s">
        <v>17</v>
      </c>
      <c r="F4200" s="45" t="n">
        <v>1</v>
      </c>
      <c r="G4200" s="19" t="n">
        <v>113</v>
      </c>
      <c r="H4200" s="47" t="n">
        <f aca="false">+G4200*F4200</f>
        <v>113</v>
      </c>
      <c r="I4200" s="14" t="s">
        <v>1029</v>
      </c>
    </row>
    <row r="4201" customFormat="false" ht="31.8" hidden="false" customHeight="true" outlineLevel="0" collapsed="false">
      <c r="A4201" s="20" t="s">
        <v>34</v>
      </c>
      <c r="B4201" s="15" t="s">
        <v>15</v>
      </c>
      <c r="C4201" s="16" t="n">
        <v>6626</v>
      </c>
      <c r="D4201" s="28" t="s">
        <v>1976</v>
      </c>
      <c r="E4201" s="45" t="s">
        <v>17</v>
      </c>
      <c r="F4201" s="45" t="n">
        <v>1</v>
      </c>
      <c r="G4201" s="19" t="n">
        <v>113</v>
      </c>
      <c r="H4201" s="47" t="n">
        <f aca="false">+G4201*F4201</f>
        <v>113</v>
      </c>
      <c r="I4201" s="14" t="s">
        <v>1029</v>
      </c>
    </row>
    <row r="4202" customFormat="false" ht="31.8" hidden="false" customHeight="true" outlineLevel="0" collapsed="false">
      <c r="A4202" s="20" t="s">
        <v>34</v>
      </c>
      <c r="B4202" s="15" t="s">
        <v>15</v>
      </c>
      <c r="C4202" s="16" t="n">
        <v>6627</v>
      </c>
      <c r="D4202" s="28" t="s">
        <v>1976</v>
      </c>
      <c r="E4202" s="45" t="s">
        <v>17</v>
      </c>
      <c r="F4202" s="45" t="n">
        <v>1</v>
      </c>
      <c r="G4202" s="19" t="n">
        <v>113</v>
      </c>
      <c r="H4202" s="47" t="n">
        <f aca="false">+G4202*F4202</f>
        <v>113</v>
      </c>
      <c r="I4202" s="14" t="s">
        <v>1029</v>
      </c>
    </row>
    <row r="4203" customFormat="false" ht="31.8" hidden="false" customHeight="true" outlineLevel="0" collapsed="false">
      <c r="A4203" s="20" t="s">
        <v>34</v>
      </c>
      <c r="B4203" s="15" t="s">
        <v>15</v>
      </c>
      <c r="C4203" s="16" t="n">
        <v>6628</v>
      </c>
      <c r="D4203" s="28" t="s">
        <v>1976</v>
      </c>
      <c r="E4203" s="45" t="s">
        <v>17</v>
      </c>
      <c r="F4203" s="45" t="n">
        <v>1</v>
      </c>
      <c r="G4203" s="19" t="n">
        <v>113</v>
      </c>
      <c r="H4203" s="47" t="n">
        <f aca="false">+G4203*F4203</f>
        <v>113</v>
      </c>
      <c r="I4203" s="14" t="s">
        <v>1029</v>
      </c>
    </row>
    <row r="4204" customFormat="false" ht="31.8" hidden="false" customHeight="true" outlineLevel="0" collapsed="false">
      <c r="A4204" s="20" t="s">
        <v>34</v>
      </c>
      <c r="B4204" s="15" t="s">
        <v>15</v>
      </c>
      <c r="C4204" s="16" t="n">
        <v>6629</v>
      </c>
      <c r="D4204" s="28" t="s">
        <v>1976</v>
      </c>
      <c r="E4204" s="45" t="s">
        <v>17</v>
      </c>
      <c r="F4204" s="45" t="n">
        <v>1</v>
      </c>
      <c r="G4204" s="19" t="n">
        <v>99</v>
      </c>
      <c r="H4204" s="47" t="n">
        <f aca="false">+G4204*F4204</f>
        <v>99</v>
      </c>
      <c r="I4204" s="14" t="s">
        <v>1029</v>
      </c>
    </row>
    <row r="4205" customFormat="false" ht="31.8" hidden="false" customHeight="true" outlineLevel="0" collapsed="false">
      <c r="A4205" s="20" t="s">
        <v>34</v>
      </c>
      <c r="B4205" s="15" t="s">
        <v>15</v>
      </c>
      <c r="C4205" s="16" t="n">
        <v>6630</v>
      </c>
      <c r="D4205" s="28" t="s">
        <v>1976</v>
      </c>
      <c r="E4205" s="45" t="s">
        <v>17</v>
      </c>
      <c r="F4205" s="45" t="n">
        <v>1</v>
      </c>
      <c r="G4205" s="19" t="n">
        <v>99</v>
      </c>
      <c r="H4205" s="47" t="n">
        <f aca="false">+G4205*F4205</f>
        <v>99</v>
      </c>
      <c r="I4205" s="14" t="s">
        <v>1029</v>
      </c>
    </row>
    <row r="4206" customFormat="false" ht="31.8" hidden="false" customHeight="true" outlineLevel="0" collapsed="false">
      <c r="A4206" s="20" t="s">
        <v>34</v>
      </c>
      <c r="B4206" s="15" t="s">
        <v>15</v>
      </c>
      <c r="C4206" s="16" t="n">
        <v>6631</v>
      </c>
      <c r="D4206" s="28" t="s">
        <v>1976</v>
      </c>
      <c r="E4206" s="45" t="s">
        <v>17</v>
      </c>
      <c r="F4206" s="45" t="n">
        <v>1</v>
      </c>
      <c r="G4206" s="19" t="n">
        <v>99</v>
      </c>
      <c r="H4206" s="47" t="n">
        <f aca="false">+G4206*F4206</f>
        <v>99</v>
      </c>
      <c r="I4206" s="14" t="s">
        <v>1029</v>
      </c>
    </row>
    <row r="4207" customFormat="false" ht="31.8" hidden="false" customHeight="true" outlineLevel="0" collapsed="false">
      <c r="A4207" s="20" t="s">
        <v>34</v>
      </c>
      <c r="B4207" s="15" t="s">
        <v>15</v>
      </c>
      <c r="C4207" s="16" t="n">
        <v>6632</v>
      </c>
      <c r="D4207" s="28" t="s">
        <v>1976</v>
      </c>
      <c r="E4207" s="45" t="s">
        <v>17</v>
      </c>
      <c r="F4207" s="45" t="n">
        <v>1</v>
      </c>
      <c r="G4207" s="19" t="n">
        <v>99</v>
      </c>
      <c r="H4207" s="47" t="n">
        <f aca="false">+G4207*F4207</f>
        <v>99</v>
      </c>
      <c r="I4207" s="14" t="s">
        <v>1029</v>
      </c>
    </row>
    <row r="4208" customFormat="false" ht="31.8" hidden="false" customHeight="true" outlineLevel="0" collapsed="false">
      <c r="A4208" s="20" t="s">
        <v>34</v>
      </c>
      <c r="B4208" s="15" t="s">
        <v>15</v>
      </c>
      <c r="C4208" s="16" t="n">
        <v>6633</v>
      </c>
      <c r="D4208" s="28" t="s">
        <v>1976</v>
      </c>
      <c r="E4208" s="45" t="s">
        <v>17</v>
      </c>
      <c r="F4208" s="45" t="n">
        <v>1</v>
      </c>
      <c r="G4208" s="19" t="n">
        <v>99</v>
      </c>
      <c r="H4208" s="47" t="n">
        <f aca="false">+G4208*F4208</f>
        <v>99</v>
      </c>
      <c r="I4208" s="14" t="s">
        <v>1029</v>
      </c>
    </row>
    <row r="4209" customFormat="false" ht="31.8" hidden="false" customHeight="true" outlineLevel="0" collapsed="false">
      <c r="A4209" s="20" t="s">
        <v>34</v>
      </c>
      <c r="B4209" s="15" t="s">
        <v>15</v>
      </c>
      <c r="C4209" s="16" t="n">
        <v>6634</v>
      </c>
      <c r="D4209" s="28" t="s">
        <v>1976</v>
      </c>
      <c r="E4209" s="45" t="s">
        <v>17</v>
      </c>
      <c r="F4209" s="45" t="n">
        <v>1</v>
      </c>
      <c r="G4209" s="19" t="n">
        <v>99</v>
      </c>
      <c r="H4209" s="47" t="n">
        <f aca="false">+G4209*F4209</f>
        <v>99</v>
      </c>
      <c r="I4209" s="14" t="s">
        <v>1029</v>
      </c>
    </row>
    <row r="4210" customFormat="false" ht="31.8" hidden="false" customHeight="true" outlineLevel="0" collapsed="false">
      <c r="A4210" s="20" t="s">
        <v>34</v>
      </c>
      <c r="B4210" s="15" t="s">
        <v>15</v>
      </c>
      <c r="C4210" s="16" t="n">
        <v>6635</v>
      </c>
      <c r="D4210" s="28" t="s">
        <v>1976</v>
      </c>
      <c r="E4210" s="45" t="s">
        <v>17</v>
      </c>
      <c r="F4210" s="45" t="n">
        <v>1</v>
      </c>
      <c r="G4210" s="19" t="n">
        <v>99</v>
      </c>
      <c r="H4210" s="47" t="n">
        <f aca="false">+G4210*F4210</f>
        <v>99</v>
      </c>
      <c r="I4210" s="14" t="s">
        <v>1029</v>
      </c>
    </row>
    <row r="4211" customFormat="false" ht="31.8" hidden="false" customHeight="true" outlineLevel="0" collapsed="false">
      <c r="A4211" s="20" t="s">
        <v>34</v>
      </c>
      <c r="B4211" s="15" t="s">
        <v>15</v>
      </c>
      <c r="C4211" s="16" t="n">
        <v>6636</v>
      </c>
      <c r="D4211" s="28" t="s">
        <v>1976</v>
      </c>
      <c r="E4211" s="45" t="s">
        <v>17</v>
      </c>
      <c r="F4211" s="45" t="n">
        <v>1</v>
      </c>
      <c r="G4211" s="19" t="n">
        <v>99</v>
      </c>
      <c r="H4211" s="47" t="n">
        <f aca="false">+G4211*F4211</f>
        <v>99</v>
      </c>
      <c r="I4211" s="14" t="s">
        <v>1029</v>
      </c>
    </row>
    <row r="4212" customFormat="false" ht="31.8" hidden="false" customHeight="true" outlineLevel="0" collapsed="false">
      <c r="A4212" s="20" t="s">
        <v>34</v>
      </c>
      <c r="B4212" s="15" t="s">
        <v>15</v>
      </c>
      <c r="C4212" s="16" t="n">
        <v>6637</v>
      </c>
      <c r="D4212" s="28" t="s">
        <v>1976</v>
      </c>
      <c r="E4212" s="45" t="s">
        <v>17</v>
      </c>
      <c r="F4212" s="45" t="n">
        <v>1</v>
      </c>
      <c r="G4212" s="19" t="n">
        <v>99</v>
      </c>
      <c r="H4212" s="47" t="n">
        <f aca="false">+G4212*F4212</f>
        <v>99</v>
      </c>
      <c r="I4212" s="14" t="s">
        <v>1029</v>
      </c>
    </row>
    <row r="4213" customFormat="false" ht="31.8" hidden="false" customHeight="true" outlineLevel="0" collapsed="false">
      <c r="A4213" s="20" t="s">
        <v>34</v>
      </c>
      <c r="B4213" s="15" t="s">
        <v>15</v>
      </c>
      <c r="C4213" s="16" t="n">
        <v>6638</v>
      </c>
      <c r="D4213" s="28" t="s">
        <v>1976</v>
      </c>
      <c r="E4213" s="45" t="s">
        <v>17</v>
      </c>
      <c r="F4213" s="45" t="n">
        <v>1</v>
      </c>
      <c r="G4213" s="19" t="n">
        <v>99</v>
      </c>
      <c r="H4213" s="47" t="n">
        <f aca="false">+G4213*F4213</f>
        <v>99</v>
      </c>
      <c r="I4213" s="14" t="s">
        <v>1029</v>
      </c>
    </row>
    <row r="4214" customFormat="false" ht="31.8" hidden="false" customHeight="true" outlineLevel="0" collapsed="false">
      <c r="A4214" s="20" t="s">
        <v>34</v>
      </c>
      <c r="B4214" s="15" t="s">
        <v>15</v>
      </c>
      <c r="C4214" s="16" t="n">
        <v>6639</v>
      </c>
      <c r="D4214" s="28" t="s">
        <v>1976</v>
      </c>
      <c r="E4214" s="45" t="s">
        <v>17</v>
      </c>
      <c r="F4214" s="45" t="n">
        <v>1</v>
      </c>
      <c r="G4214" s="19" t="n">
        <v>99</v>
      </c>
      <c r="H4214" s="47" t="n">
        <f aca="false">+G4214*F4214</f>
        <v>99</v>
      </c>
      <c r="I4214" s="14" t="s">
        <v>1029</v>
      </c>
    </row>
    <row r="4215" customFormat="false" ht="31.8" hidden="false" customHeight="true" outlineLevel="0" collapsed="false">
      <c r="A4215" s="20" t="s">
        <v>34</v>
      </c>
      <c r="B4215" s="15" t="s">
        <v>15</v>
      </c>
      <c r="C4215" s="16" t="n">
        <v>6640</v>
      </c>
      <c r="D4215" s="28" t="s">
        <v>1976</v>
      </c>
      <c r="E4215" s="45" t="s">
        <v>17</v>
      </c>
      <c r="F4215" s="45" t="n">
        <v>1</v>
      </c>
      <c r="G4215" s="19" t="n">
        <v>99</v>
      </c>
      <c r="H4215" s="47" t="n">
        <f aca="false">+G4215*F4215</f>
        <v>99</v>
      </c>
      <c r="I4215" s="14" t="s">
        <v>1029</v>
      </c>
    </row>
    <row r="4216" customFormat="false" ht="31.8" hidden="false" customHeight="true" outlineLevel="0" collapsed="false">
      <c r="A4216" s="20" t="s">
        <v>34</v>
      </c>
      <c r="B4216" s="15" t="s">
        <v>15</v>
      </c>
      <c r="C4216" s="16" t="n">
        <v>6641</v>
      </c>
      <c r="D4216" s="28" t="s">
        <v>1976</v>
      </c>
      <c r="E4216" s="45" t="s">
        <v>17</v>
      </c>
      <c r="F4216" s="45" t="n">
        <v>1</v>
      </c>
      <c r="G4216" s="19" t="n">
        <v>99</v>
      </c>
      <c r="H4216" s="47" t="n">
        <f aca="false">+G4216*F4216</f>
        <v>99</v>
      </c>
      <c r="I4216" s="14" t="s">
        <v>1029</v>
      </c>
    </row>
    <row r="4217" customFormat="false" ht="31.8" hidden="false" customHeight="true" outlineLevel="0" collapsed="false">
      <c r="A4217" s="20" t="s">
        <v>34</v>
      </c>
      <c r="B4217" s="15" t="s">
        <v>15</v>
      </c>
      <c r="C4217" s="16" t="n">
        <v>6642</v>
      </c>
      <c r="D4217" s="28" t="s">
        <v>1977</v>
      </c>
      <c r="E4217" s="45" t="s">
        <v>17</v>
      </c>
      <c r="F4217" s="45" t="n">
        <v>1</v>
      </c>
      <c r="G4217" s="19" t="n">
        <v>137</v>
      </c>
      <c r="H4217" s="47" t="n">
        <f aca="false">+G4217*F4217</f>
        <v>137</v>
      </c>
      <c r="I4217" s="14" t="s">
        <v>1029</v>
      </c>
    </row>
    <row r="4218" customFormat="false" ht="31.8" hidden="false" customHeight="true" outlineLevel="0" collapsed="false">
      <c r="A4218" s="20" t="s">
        <v>34</v>
      </c>
      <c r="B4218" s="15" t="s">
        <v>15</v>
      </c>
      <c r="C4218" s="16" t="n">
        <v>6643</v>
      </c>
      <c r="D4218" s="28" t="s">
        <v>1977</v>
      </c>
      <c r="E4218" s="45" t="s">
        <v>17</v>
      </c>
      <c r="F4218" s="45" t="n">
        <v>1</v>
      </c>
      <c r="G4218" s="19" t="n">
        <v>137</v>
      </c>
      <c r="H4218" s="47" t="n">
        <f aca="false">+G4218*F4218</f>
        <v>137</v>
      </c>
      <c r="I4218" s="14" t="s">
        <v>1029</v>
      </c>
    </row>
    <row r="4219" customFormat="false" ht="31.8" hidden="false" customHeight="true" outlineLevel="0" collapsed="false">
      <c r="A4219" s="20" t="s">
        <v>34</v>
      </c>
      <c r="B4219" s="15" t="s">
        <v>15</v>
      </c>
      <c r="C4219" s="16" t="n">
        <v>6644</v>
      </c>
      <c r="D4219" s="28" t="s">
        <v>1977</v>
      </c>
      <c r="E4219" s="45" t="s">
        <v>17</v>
      </c>
      <c r="F4219" s="45" t="n">
        <v>1</v>
      </c>
      <c r="G4219" s="19" t="n">
        <v>137</v>
      </c>
      <c r="H4219" s="47" t="n">
        <f aca="false">+G4219*F4219</f>
        <v>137</v>
      </c>
      <c r="I4219" s="14" t="s">
        <v>1029</v>
      </c>
    </row>
    <row r="4220" customFormat="false" ht="31.8" hidden="false" customHeight="true" outlineLevel="0" collapsed="false">
      <c r="A4220" s="20" t="s">
        <v>34</v>
      </c>
      <c r="B4220" s="15" t="s">
        <v>15</v>
      </c>
      <c r="C4220" s="16" t="n">
        <v>6645</v>
      </c>
      <c r="D4220" s="28" t="s">
        <v>1977</v>
      </c>
      <c r="E4220" s="45" t="s">
        <v>17</v>
      </c>
      <c r="F4220" s="45" t="n">
        <v>1</v>
      </c>
      <c r="G4220" s="19" t="n">
        <v>137</v>
      </c>
      <c r="H4220" s="47" t="n">
        <f aca="false">+G4220*F4220</f>
        <v>137</v>
      </c>
      <c r="I4220" s="14" t="s">
        <v>1029</v>
      </c>
    </row>
    <row r="4221" customFormat="false" ht="31.8" hidden="false" customHeight="true" outlineLevel="0" collapsed="false">
      <c r="A4221" s="20" t="s">
        <v>34</v>
      </c>
      <c r="B4221" s="15" t="s">
        <v>15</v>
      </c>
      <c r="C4221" s="16" t="n">
        <v>6646</v>
      </c>
      <c r="D4221" s="28" t="s">
        <v>1977</v>
      </c>
      <c r="E4221" s="45" t="s">
        <v>17</v>
      </c>
      <c r="F4221" s="45" t="n">
        <v>1</v>
      </c>
      <c r="G4221" s="19" t="n">
        <v>137</v>
      </c>
      <c r="H4221" s="47" t="n">
        <f aca="false">+G4221*F4221</f>
        <v>137</v>
      </c>
      <c r="I4221" s="14" t="s">
        <v>1029</v>
      </c>
    </row>
    <row r="4222" customFormat="false" ht="31.8" hidden="false" customHeight="true" outlineLevel="0" collapsed="false">
      <c r="A4222" s="20" t="s">
        <v>34</v>
      </c>
      <c r="B4222" s="15" t="s">
        <v>15</v>
      </c>
      <c r="C4222" s="16" t="n">
        <v>6647</v>
      </c>
      <c r="D4222" s="28" t="s">
        <v>1978</v>
      </c>
      <c r="E4222" s="45" t="s">
        <v>17</v>
      </c>
      <c r="F4222" s="45" t="n">
        <v>1</v>
      </c>
      <c r="G4222" s="19" t="n">
        <v>264</v>
      </c>
      <c r="H4222" s="47" t="n">
        <f aca="false">+G4222*F4222</f>
        <v>264</v>
      </c>
      <c r="I4222" s="14" t="s">
        <v>1029</v>
      </c>
    </row>
    <row r="4223" customFormat="false" ht="31.8" hidden="false" customHeight="true" outlineLevel="0" collapsed="false">
      <c r="A4223" s="20" t="s">
        <v>34</v>
      </c>
      <c r="B4223" s="15" t="s">
        <v>15</v>
      </c>
      <c r="C4223" s="16" t="n">
        <v>6648</v>
      </c>
      <c r="D4223" s="28" t="s">
        <v>1979</v>
      </c>
      <c r="E4223" s="45" t="s">
        <v>17</v>
      </c>
      <c r="F4223" s="45" t="n">
        <v>1</v>
      </c>
      <c r="G4223" s="19" t="n">
        <v>2381</v>
      </c>
      <c r="H4223" s="47" t="n">
        <f aca="false">+G4223*F4223</f>
        <v>2381</v>
      </c>
      <c r="I4223" s="14" t="s">
        <v>1029</v>
      </c>
    </row>
    <row r="4224" customFormat="false" ht="31.8" hidden="false" customHeight="true" outlineLevel="0" collapsed="false">
      <c r="A4224" s="20" t="s">
        <v>34</v>
      </c>
      <c r="B4224" s="15" t="s">
        <v>15</v>
      </c>
      <c r="C4224" s="16" t="n">
        <v>6649</v>
      </c>
      <c r="D4224" s="17" t="s">
        <v>1980</v>
      </c>
      <c r="E4224" s="45" t="s">
        <v>17</v>
      </c>
      <c r="F4224" s="45" t="n">
        <v>1</v>
      </c>
      <c r="G4224" s="19" t="n">
        <v>1301</v>
      </c>
      <c r="H4224" s="47" t="n">
        <f aca="false">+G4224*F4224</f>
        <v>1301</v>
      </c>
      <c r="I4224" s="14" t="s">
        <v>1029</v>
      </c>
    </row>
    <row r="4225" customFormat="false" ht="31.8" hidden="false" customHeight="true" outlineLevel="0" collapsed="false">
      <c r="A4225" s="20" t="s">
        <v>202</v>
      </c>
      <c r="B4225" s="15" t="s">
        <v>15</v>
      </c>
      <c r="C4225" s="16" t="n">
        <v>6650</v>
      </c>
      <c r="D4225" s="17" t="s">
        <v>1981</v>
      </c>
      <c r="E4225" s="45" t="s">
        <v>17</v>
      </c>
      <c r="F4225" s="45" t="n">
        <v>1</v>
      </c>
      <c r="G4225" s="19" t="n">
        <v>6500</v>
      </c>
      <c r="H4225" s="47" t="n">
        <f aca="false">+G4225*F4225</f>
        <v>6500</v>
      </c>
      <c r="I4225" s="14" t="s">
        <v>1982</v>
      </c>
    </row>
    <row r="4226" customFormat="false" ht="31.8" hidden="false" customHeight="true" outlineLevel="0" collapsed="false">
      <c r="A4226" s="20" t="s">
        <v>34</v>
      </c>
      <c r="B4226" s="15" t="s">
        <v>15</v>
      </c>
      <c r="C4226" s="16" t="n">
        <v>6651</v>
      </c>
      <c r="D4226" s="28" t="s">
        <v>1978</v>
      </c>
      <c r="E4226" s="45" t="s">
        <v>17</v>
      </c>
      <c r="F4226" s="45" t="n">
        <v>1</v>
      </c>
      <c r="G4226" s="19" t="n">
        <v>595</v>
      </c>
      <c r="H4226" s="47" t="n">
        <f aca="false">+G4226*F4226</f>
        <v>595</v>
      </c>
      <c r="I4226" s="14" t="s">
        <v>1029</v>
      </c>
    </row>
    <row r="4227" customFormat="false" ht="31.8" hidden="false" customHeight="true" outlineLevel="0" collapsed="false">
      <c r="A4227" s="20" t="s">
        <v>202</v>
      </c>
      <c r="B4227" s="15" t="s">
        <v>144</v>
      </c>
      <c r="C4227" s="16" t="n">
        <v>6652</v>
      </c>
      <c r="D4227" s="17" t="s">
        <v>1983</v>
      </c>
      <c r="E4227" s="45" t="s">
        <v>17</v>
      </c>
      <c r="F4227" s="45" t="n">
        <v>1</v>
      </c>
      <c r="G4227" s="19" t="n">
        <v>1160</v>
      </c>
      <c r="H4227" s="47" t="n">
        <f aca="false">+G4227*F4227</f>
        <v>1160</v>
      </c>
      <c r="I4227" s="14" t="s">
        <v>1982</v>
      </c>
    </row>
    <row r="4228" customFormat="false" ht="31.8" hidden="false" customHeight="true" outlineLevel="0" collapsed="false">
      <c r="A4228" s="20" t="s">
        <v>117</v>
      </c>
      <c r="B4228" s="15" t="s">
        <v>15</v>
      </c>
      <c r="C4228" s="16" t="n">
        <v>6653</v>
      </c>
      <c r="D4228" s="17" t="s">
        <v>1984</v>
      </c>
      <c r="E4228" s="45" t="s">
        <v>17</v>
      </c>
      <c r="F4228" s="45" t="n">
        <v>1</v>
      </c>
      <c r="G4228" s="19" t="n">
        <v>2362</v>
      </c>
      <c r="H4228" s="47" t="n">
        <f aca="false">+G4228*F4228</f>
        <v>2362</v>
      </c>
      <c r="I4228" s="14" t="s">
        <v>1982</v>
      </c>
    </row>
    <row r="4229" customFormat="false" ht="31.8" hidden="false" customHeight="true" outlineLevel="0" collapsed="false">
      <c r="A4229" s="20" t="s">
        <v>55</v>
      </c>
      <c r="B4229" s="15" t="s">
        <v>70</v>
      </c>
      <c r="C4229" s="16" t="n">
        <v>6654</v>
      </c>
      <c r="D4229" s="17" t="s">
        <v>1953</v>
      </c>
      <c r="E4229" s="45" t="s">
        <v>17</v>
      </c>
      <c r="F4229" s="45" t="n">
        <v>1</v>
      </c>
      <c r="G4229" s="19" t="n">
        <v>195</v>
      </c>
      <c r="H4229" s="47" t="n">
        <f aca="false">+G4229*F4229</f>
        <v>195</v>
      </c>
      <c r="I4229" s="14" t="s">
        <v>1021</v>
      </c>
    </row>
    <row r="4230" customFormat="false" ht="31.8" hidden="false" customHeight="true" outlineLevel="0" collapsed="false">
      <c r="A4230" s="20" t="s">
        <v>55</v>
      </c>
      <c r="B4230" s="15" t="s">
        <v>70</v>
      </c>
      <c r="C4230" s="16" t="n">
        <v>6655</v>
      </c>
      <c r="D4230" s="17" t="s">
        <v>1953</v>
      </c>
      <c r="E4230" s="45" t="s">
        <v>17</v>
      </c>
      <c r="F4230" s="45" t="n">
        <v>1</v>
      </c>
      <c r="G4230" s="19" t="n">
        <v>195</v>
      </c>
      <c r="H4230" s="47" t="n">
        <f aca="false">+G4230*F4230</f>
        <v>195</v>
      </c>
      <c r="I4230" s="14" t="s">
        <v>1021</v>
      </c>
    </row>
    <row r="4231" customFormat="false" ht="31.8" hidden="false" customHeight="true" outlineLevel="0" collapsed="false">
      <c r="A4231" s="20" t="s">
        <v>55</v>
      </c>
      <c r="B4231" s="15" t="s">
        <v>70</v>
      </c>
      <c r="C4231" s="16" t="n">
        <v>6656</v>
      </c>
      <c r="D4231" s="17" t="s">
        <v>1953</v>
      </c>
      <c r="E4231" s="45" t="s">
        <v>17</v>
      </c>
      <c r="F4231" s="45" t="n">
        <v>1</v>
      </c>
      <c r="G4231" s="19" t="n">
        <v>195</v>
      </c>
      <c r="H4231" s="47" t="n">
        <f aca="false">+G4231*F4231</f>
        <v>195</v>
      </c>
      <c r="I4231" s="14" t="s">
        <v>1021</v>
      </c>
    </row>
    <row r="4232" customFormat="false" ht="31.8" hidden="false" customHeight="true" outlineLevel="0" collapsed="false">
      <c r="A4232" s="20" t="s">
        <v>55</v>
      </c>
      <c r="B4232" s="15" t="s">
        <v>70</v>
      </c>
      <c r="C4232" s="16" t="n">
        <v>6657</v>
      </c>
      <c r="D4232" s="17" t="s">
        <v>1953</v>
      </c>
      <c r="E4232" s="45" t="s">
        <v>17</v>
      </c>
      <c r="F4232" s="45" t="n">
        <v>1</v>
      </c>
      <c r="G4232" s="19" t="n">
        <v>195</v>
      </c>
      <c r="H4232" s="47" t="n">
        <f aca="false">+G4232*F4232</f>
        <v>195</v>
      </c>
      <c r="I4232" s="14" t="s">
        <v>1021</v>
      </c>
    </row>
    <row r="4233" customFormat="false" ht="31.8" hidden="false" customHeight="true" outlineLevel="0" collapsed="false">
      <c r="A4233" s="20" t="s">
        <v>55</v>
      </c>
      <c r="B4233" s="15" t="s">
        <v>70</v>
      </c>
      <c r="C4233" s="16" t="n">
        <v>6658</v>
      </c>
      <c r="D4233" s="17" t="s">
        <v>1953</v>
      </c>
      <c r="E4233" s="45" t="s">
        <v>17</v>
      </c>
      <c r="F4233" s="45" t="n">
        <v>1</v>
      </c>
      <c r="G4233" s="19" t="n">
        <v>195</v>
      </c>
      <c r="H4233" s="47" t="n">
        <f aca="false">+G4233*F4233</f>
        <v>195</v>
      </c>
      <c r="I4233" s="14" t="s">
        <v>1021</v>
      </c>
    </row>
    <row r="4234" customFormat="false" ht="31.8" hidden="false" customHeight="true" outlineLevel="0" collapsed="false">
      <c r="A4234" s="20" t="s">
        <v>55</v>
      </c>
      <c r="B4234" s="15" t="s">
        <v>70</v>
      </c>
      <c r="C4234" s="16" t="n">
        <v>6659</v>
      </c>
      <c r="D4234" s="17" t="s">
        <v>1985</v>
      </c>
      <c r="E4234" s="45" t="s">
        <v>17</v>
      </c>
      <c r="F4234" s="45" t="n">
        <v>1</v>
      </c>
      <c r="G4234" s="19" t="n">
        <v>258</v>
      </c>
      <c r="H4234" s="47" t="n">
        <f aca="false">+G4234*F4234</f>
        <v>258</v>
      </c>
      <c r="I4234" s="14" t="s">
        <v>1021</v>
      </c>
    </row>
    <row r="4235" customFormat="false" ht="31.8" hidden="false" customHeight="true" outlineLevel="0" collapsed="false">
      <c r="A4235" s="20" t="s">
        <v>55</v>
      </c>
      <c r="B4235" s="15" t="s">
        <v>70</v>
      </c>
      <c r="C4235" s="16" t="n">
        <v>6660</v>
      </c>
      <c r="D4235" s="17" t="s">
        <v>1985</v>
      </c>
      <c r="E4235" s="45" t="s">
        <v>17</v>
      </c>
      <c r="F4235" s="45" t="n">
        <v>1</v>
      </c>
      <c r="G4235" s="19" t="n">
        <v>258</v>
      </c>
      <c r="H4235" s="47" t="n">
        <f aca="false">+G4235*F4235</f>
        <v>258</v>
      </c>
      <c r="I4235" s="14" t="s">
        <v>1021</v>
      </c>
    </row>
    <row r="4236" customFormat="false" ht="31.8" hidden="false" customHeight="true" outlineLevel="0" collapsed="false">
      <c r="A4236" s="20" t="s">
        <v>55</v>
      </c>
      <c r="B4236" s="15" t="s">
        <v>70</v>
      </c>
      <c r="C4236" s="16" t="n">
        <v>6661</v>
      </c>
      <c r="D4236" s="17" t="s">
        <v>1985</v>
      </c>
      <c r="E4236" s="45" t="s">
        <v>17</v>
      </c>
      <c r="F4236" s="45" t="n">
        <v>1</v>
      </c>
      <c r="G4236" s="19" t="n">
        <v>258</v>
      </c>
      <c r="H4236" s="47" t="n">
        <f aca="false">+G4236*F4236</f>
        <v>258</v>
      </c>
      <c r="I4236" s="14" t="s">
        <v>1021</v>
      </c>
    </row>
    <row r="4237" customFormat="false" ht="31.8" hidden="false" customHeight="true" outlineLevel="0" collapsed="false">
      <c r="A4237" s="20" t="s">
        <v>55</v>
      </c>
      <c r="B4237" s="15" t="s">
        <v>70</v>
      </c>
      <c r="C4237" s="16" t="n">
        <v>6662</v>
      </c>
      <c r="D4237" s="17" t="s">
        <v>1985</v>
      </c>
      <c r="E4237" s="45" t="s">
        <v>17</v>
      </c>
      <c r="F4237" s="45" t="n">
        <v>1</v>
      </c>
      <c r="G4237" s="19" t="n">
        <v>258</v>
      </c>
      <c r="H4237" s="47" t="n">
        <f aca="false">+G4237*F4237</f>
        <v>258</v>
      </c>
      <c r="I4237" s="14" t="s">
        <v>1021</v>
      </c>
    </row>
    <row r="4238" customFormat="false" ht="31.8" hidden="false" customHeight="true" outlineLevel="0" collapsed="false">
      <c r="A4238" s="20" t="s">
        <v>55</v>
      </c>
      <c r="B4238" s="15" t="s">
        <v>70</v>
      </c>
      <c r="C4238" s="16" t="n">
        <v>6663</v>
      </c>
      <c r="D4238" s="17" t="s">
        <v>1985</v>
      </c>
      <c r="E4238" s="45" t="s">
        <v>17</v>
      </c>
      <c r="F4238" s="45" t="n">
        <v>1</v>
      </c>
      <c r="G4238" s="19" t="n">
        <v>258</v>
      </c>
      <c r="H4238" s="47" t="n">
        <f aca="false">+G4238*F4238</f>
        <v>258</v>
      </c>
      <c r="I4238" s="14" t="s">
        <v>1021</v>
      </c>
    </row>
    <row r="4239" customFormat="false" ht="31.8" hidden="false" customHeight="true" outlineLevel="0" collapsed="false">
      <c r="A4239" s="20" t="s">
        <v>55</v>
      </c>
      <c r="B4239" s="15" t="s">
        <v>70</v>
      </c>
      <c r="C4239" s="16" t="n">
        <v>6664</v>
      </c>
      <c r="D4239" s="17" t="s">
        <v>1985</v>
      </c>
      <c r="E4239" s="45" t="s">
        <v>17</v>
      </c>
      <c r="F4239" s="45" t="n">
        <v>1</v>
      </c>
      <c r="G4239" s="19" t="n">
        <v>258</v>
      </c>
      <c r="H4239" s="47" t="n">
        <f aca="false">+G4239*F4239</f>
        <v>258</v>
      </c>
      <c r="I4239" s="14" t="s">
        <v>1021</v>
      </c>
    </row>
    <row r="4240" customFormat="false" ht="31.8" hidden="false" customHeight="true" outlineLevel="0" collapsed="false">
      <c r="A4240" s="20" t="s">
        <v>55</v>
      </c>
      <c r="B4240" s="15" t="s">
        <v>70</v>
      </c>
      <c r="C4240" s="16" t="n">
        <v>6665</v>
      </c>
      <c r="D4240" s="17" t="s">
        <v>1986</v>
      </c>
      <c r="E4240" s="45" t="s">
        <v>17</v>
      </c>
      <c r="F4240" s="45" t="n">
        <v>1</v>
      </c>
      <c r="G4240" s="19" t="n">
        <v>212</v>
      </c>
      <c r="H4240" s="47" t="n">
        <f aca="false">+G4240*F4240</f>
        <v>212</v>
      </c>
      <c r="I4240" s="14" t="s">
        <v>1021</v>
      </c>
    </row>
    <row r="4241" customFormat="false" ht="31.8" hidden="false" customHeight="true" outlineLevel="0" collapsed="false">
      <c r="A4241" s="20" t="s">
        <v>237</v>
      </c>
      <c r="B4241" s="15" t="s">
        <v>70</v>
      </c>
      <c r="C4241" s="16" t="n">
        <v>6666</v>
      </c>
      <c r="D4241" s="17" t="s">
        <v>1987</v>
      </c>
      <c r="E4241" s="45" t="s">
        <v>17</v>
      </c>
      <c r="F4241" s="45" t="n">
        <v>1</v>
      </c>
      <c r="G4241" s="19" t="n">
        <v>219</v>
      </c>
      <c r="H4241" s="47" t="n">
        <f aca="false">+G4241*F4241</f>
        <v>219</v>
      </c>
      <c r="I4241" s="14" t="s">
        <v>1988</v>
      </c>
    </row>
    <row r="4242" customFormat="false" ht="31.8" hidden="false" customHeight="true" outlineLevel="0" collapsed="false">
      <c r="A4242" s="20" t="s">
        <v>132</v>
      </c>
      <c r="B4242" s="15" t="s">
        <v>70</v>
      </c>
      <c r="C4242" s="16" t="n">
        <v>6667</v>
      </c>
      <c r="D4242" s="17" t="s">
        <v>1987</v>
      </c>
      <c r="E4242" s="45" t="s">
        <v>17</v>
      </c>
      <c r="F4242" s="45" t="n">
        <v>1</v>
      </c>
      <c r="G4242" s="19" t="n">
        <v>219</v>
      </c>
      <c r="H4242" s="47" t="n">
        <f aca="false">+G4242*F4242</f>
        <v>219</v>
      </c>
      <c r="I4242" s="14" t="s">
        <v>1988</v>
      </c>
    </row>
    <row r="4243" customFormat="false" ht="31.8" hidden="false" customHeight="true" outlineLevel="0" collapsed="false">
      <c r="A4243" s="20" t="s">
        <v>237</v>
      </c>
      <c r="B4243" s="15" t="s">
        <v>70</v>
      </c>
      <c r="C4243" s="16" t="n">
        <v>6668</v>
      </c>
      <c r="D4243" s="17" t="s">
        <v>1987</v>
      </c>
      <c r="E4243" s="45" t="s">
        <v>17</v>
      </c>
      <c r="F4243" s="45" t="n">
        <v>1</v>
      </c>
      <c r="G4243" s="19" t="n">
        <v>219</v>
      </c>
      <c r="H4243" s="47" t="n">
        <f aca="false">+G4243*F4243</f>
        <v>219</v>
      </c>
      <c r="I4243" s="14" t="s">
        <v>1988</v>
      </c>
    </row>
    <row r="4244" customFormat="false" ht="31.8" hidden="false" customHeight="true" outlineLevel="0" collapsed="false">
      <c r="A4244" s="20" t="s">
        <v>237</v>
      </c>
      <c r="B4244" s="15" t="s">
        <v>70</v>
      </c>
      <c r="C4244" s="16" t="n">
        <v>6669</v>
      </c>
      <c r="D4244" s="17" t="s">
        <v>1987</v>
      </c>
      <c r="E4244" s="45" t="s">
        <v>17</v>
      </c>
      <c r="F4244" s="45" t="n">
        <v>1</v>
      </c>
      <c r="G4244" s="19" t="n">
        <v>219</v>
      </c>
      <c r="H4244" s="47" t="n">
        <f aca="false">+G4244*F4244</f>
        <v>219</v>
      </c>
      <c r="I4244" s="14" t="s">
        <v>1988</v>
      </c>
    </row>
    <row r="4245" customFormat="false" ht="31.8" hidden="false" customHeight="true" outlineLevel="0" collapsed="false">
      <c r="A4245" s="14" t="s">
        <v>67</v>
      </c>
      <c r="B4245" s="15" t="s">
        <v>70</v>
      </c>
      <c r="C4245" s="16" t="n">
        <v>6670</v>
      </c>
      <c r="D4245" s="17" t="s">
        <v>1987</v>
      </c>
      <c r="E4245" s="45" t="s">
        <v>17</v>
      </c>
      <c r="F4245" s="45" t="n">
        <v>1</v>
      </c>
      <c r="G4245" s="19" t="n">
        <v>219</v>
      </c>
      <c r="H4245" s="47" t="n">
        <f aca="false">+G4245*F4245</f>
        <v>219</v>
      </c>
      <c r="I4245" s="14" t="s">
        <v>1988</v>
      </c>
    </row>
    <row r="4246" customFormat="false" ht="31.8" hidden="false" customHeight="true" outlineLevel="0" collapsed="false">
      <c r="A4246" s="14" t="s">
        <v>67</v>
      </c>
      <c r="B4246" s="15" t="s">
        <v>70</v>
      </c>
      <c r="C4246" s="16" t="n">
        <v>6671</v>
      </c>
      <c r="D4246" s="17" t="s">
        <v>1987</v>
      </c>
      <c r="E4246" s="45" t="s">
        <v>17</v>
      </c>
      <c r="F4246" s="45" t="n">
        <v>1</v>
      </c>
      <c r="G4246" s="19" t="n">
        <v>219</v>
      </c>
      <c r="H4246" s="47" t="n">
        <f aca="false">+G4246*F4246</f>
        <v>219</v>
      </c>
      <c r="I4246" s="14" t="s">
        <v>1988</v>
      </c>
    </row>
    <row r="4247" customFormat="false" ht="31.8" hidden="false" customHeight="true" outlineLevel="0" collapsed="false">
      <c r="A4247" s="14" t="s">
        <v>67</v>
      </c>
      <c r="B4247" s="15" t="s">
        <v>70</v>
      </c>
      <c r="C4247" s="16" t="n">
        <v>6672</v>
      </c>
      <c r="D4247" s="17" t="s">
        <v>1987</v>
      </c>
      <c r="E4247" s="45" t="s">
        <v>17</v>
      </c>
      <c r="F4247" s="45" t="n">
        <v>1</v>
      </c>
      <c r="G4247" s="19" t="n">
        <v>219</v>
      </c>
      <c r="H4247" s="47" t="n">
        <f aca="false">+G4247*F4247</f>
        <v>219</v>
      </c>
      <c r="I4247" s="14" t="s">
        <v>1988</v>
      </c>
    </row>
    <row r="4248" customFormat="false" ht="31.8" hidden="false" customHeight="true" outlineLevel="0" collapsed="false">
      <c r="A4248" s="14" t="s">
        <v>186</v>
      </c>
      <c r="B4248" s="15" t="s">
        <v>70</v>
      </c>
      <c r="C4248" s="16" t="n">
        <v>6673</v>
      </c>
      <c r="D4248" s="17" t="s">
        <v>1987</v>
      </c>
      <c r="E4248" s="45" t="s">
        <v>17</v>
      </c>
      <c r="F4248" s="45" t="n">
        <v>1</v>
      </c>
      <c r="G4248" s="19" t="n">
        <v>219</v>
      </c>
      <c r="H4248" s="47" t="n">
        <f aca="false">+G4248*F4248</f>
        <v>219</v>
      </c>
      <c r="I4248" s="14" t="s">
        <v>1988</v>
      </c>
    </row>
    <row r="4249" customFormat="false" ht="31.8" hidden="false" customHeight="true" outlineLevel="0" collapsed="false">
      <c r="A4249" s="20" t="s">
        <v>155</v>
      </c>
      <c r="B4249" s="15" t="s">
        <v>70</v>
      </c>
      <c r="C4249" s="16" t="n">
        <v>6674</v>
      </c>
      <c r="D4249" s="17" t="s">
        <v>1987</v>
      </c>
      <c r="E4249" s="45" t="s">
        <v>17</v>
      </c>
      <c r="F4249" s="45" t="n">
        <v>1</v>
      </c>
      <c r="G4249" s="19" t="n">
        <v>219</v>
      </c>
      <c r="H4249" s="47" t="n">
        <f aca="false">+G4249*F4249</f>
        <v>219</v>
      </c>
      <c r="I4249" s="14" t="s">
        <v>1988</v>
      </c>
    </row>
    <row r="4250" customFormat="false" ht="31.8" hidden="false" customHeight="true" outlineLevel="0" collapsed="false">
      <c r="A4250" s="14" t="s">
        <v>151</v>
      </c>
      <c r="B4250" s="15" t="s">
        <v>70</v>
      </c>
      <c r="C4250" s="16" t="n">
        <v>6675</v>
      </c>
      <c r="D4250" s="17" t="s">
        <v>1987</v>
      </c>
      <c r="E4250" s="45" t="s">
        <v>17</v>
      </c>
      <c r="F4250" s="45" t="n">
        <v>1</v>
      </c>
      <c r="G4250" s="19" t="n">
        <v>219</v>
      </c>
      <c r="H4250" s="47" t="n">
        <f aca="false">+G4250*F4250</f>
        <v>219</v>
      </c>
      <c r="I4250" s="14" t="s">
        <v>1988</v>
      </c>
      <c r="J4250" s="22"/>
    </row>
    <row r="4251" customFormat="false" ht="31.8" hidden="false" customHeight="true" outlineLevel="0" collapsed="false">
      <c r="A4251" s="20" t="s">
        <v>246</v>
      </c>
      <c r="B4251" s="15" t="s">
        <v>70</v>
      </c>
      <c r="C4251" s="16" t="n">
        <v>6676</v>
      </c>
      <c r="D4251" s="17" t="s">
        <v>1987</v>
      </c>
      <c r="E4251" s="45" t="s">
        <v>17</v>
      </c>
      <c r="F4251" s="45" t="n">
        <v>1</v>
      </c>
      <c r="G4251" s="19" t="n">
        <v>219</v>
      </c>
      <c r="H4251" s="47" t="n">
        <f aca="false">+G4251*F4251</f>
        <v>219</v>
      </c>
      <c r="I4251" s="14" t="s">
        <v>1988</v>
      </c>
    </row>
    <row r="4252" customFormat="false" ht="31.8" hidden="false" customHeight="true" outlineLevel="0" collapsed="false">
      <c r="A4252" s="20" t="s">
        <v>1282</v>
      </c>
      <c r="B4252" s="15" t="s">
        <v>70</v>
      </c>
      <c r="C4252" s="16" t="n">
        <v>6677</v>
      </c>
      <c r="D4252" s="17" t="s">
        <v>1987</v>
      </c>
      <c r="E4252" s="45" t="s">
        <v>17</v>
      </c>
      <c r="F4252" s="45" t="n">
        <v>1</v>
      </c>
      <c r="G4252" s="19" t="n">
        <v>219</v>
      </c>
      <c r="H4252" s="47" t="n">
        <f aca="false">+G4252*F4252</f>
        <v>219</v>
      </c>
      <c r="I4252" s="14" t="s">
        <v>1988</v>
      </c>
    </row>
    <row r="4253" customFormat="false" ht="31.8" hidden="false" customHeight="true" outlineLevel="0" collapsed="false">
      <c r="A4253" s="20" t="s">
        <v>1282</v>
      </c>
      <c r="B4253" s="15" t="s">
        <v>70</v>
      </c>
      <c r="C4253" s="16" t="n">
        <v>6678</v>
      </c>
      <c r="D4253" s="17" t="s">
        <v>1987</v>
      </c>
      <c r="E4253" s="45" t="s">
        <v>17</v>
      </c>
      <c r="F4253" s="45" t="n">
        <v>1</v>
      </c>
      <c r="G4253" s="19" t="n">
        <v>219</v>
      </c>
      <c r="H4253" s="47" t="n">
        <f aca="false">+G4253*F4253</f>
        <v>219</v>
      </c>
      <c r="I4253" s="14" t="s">
        <v>1988</v>
      </c>
    </row>
    <row r="4254" customFormat="false" ht="31.8" hidden="false" customHeight="true" outlineLevel="0" collapsed="false">
      <c r="A4254" s="20" t="s">
        <v>24</v>
      </c>
      <c r="B4254" s="15" t="s">
        <v>70</v>
      </c>
      <c r="C4254" s="16" t="n">
        <v>6679</v>
      </c>
      <c r="D4254" s="17" t="s">
        <v>1987</v>
      </c>
      <c r="E4254" s="45" t="s">
        <v>17</v>
      </c>
      <c r="F4254" s="45" t="n">
        <v>1</v>
      </c>
      <c r="G4254" s="19" t="n">
        <v>219</v>
      </c>
      <c r="H4254" s="47" t="n">
        <f aca="false">+G4254*F4254</f>
        <v>219</v>
      </c>
      <c r="I4254" s="14" t="s">
        <v>1988</v>
      </c>
    </row>
    <row r="4255" customFormat="false" ht="31.8" hidden="false" customHeight="true" outlineLevel="0" collapsed="false">
      <c r="A4255" s="20" t="s">
        <v>24</v>
      </c>
      <c r="B4255" s="15" t="s">
        <v>70</v>
      </c>
      <c r="C4255" s="16" t="n">
        <v>6680</v>
      </c>
      <c r="D4255" s="17" t="s">
        <v>1987</v>
      </c>
      <c r="E4255" s="45" t="s">
        <v>17</v>
      </c>
      <c r="F4255" s="45" t="n">
        <v>1</v>
      </c>
      <c r="G4255" s="19" t="n">
        <v>219</v>
      </c>
      <c r="H4255" s="47" t="n">
        <f aca="false">+G4255*F4255</f>
        <v>219</v>
      </c>
      <c r="I4255" s="14" t="s">
        <v>1988</v>
      </c>
    </row>
    <row r="4256" customFormat="false" ht="31.8" hidden="false" customHeight="true" outlineLevel="0" collapsed="false">
      <c r="A4256" s="20" t="s">
        <v>24</v>
      </c>
      <c r="B4256" s="15" t="s">
        <v>70</v>
      </c>
      <c r="C4256" s="16" t="n">
        <v>6681</v>
      </c>
      <c r="D4256" s="17" t="s">
        <v>1987</v>
      </c>
      <c r="E4256" s="45" t="s">
        <v>17</v>
      </c>
      <c r="F4256" s="45" t="n">
        <v>1</v>
      </c>
      <c r="G4256" s="19" t="n">
        <v>219</v>
      </c>
      <c r="H4256" s="47" t="n">
        <f aca="false">+G4256*F4256</f>
        <v>219</v>
      </c>
      <c r="I4256" s="14" t="s">
        <v>1988</v>
      </c>
    </row>
    <row r="4257" customFormat="false" ht="31.8" hidden="false" customHeight="true" outlineLevel="0" collapsed="false">
      <c r="A4257" s="20" t="s">
        <v>30</v>
      </c>
      <c r="B4257" s="15" t="s">
        <v>70</v>
      </c>
      <c r="C4257" s="16" t="n">
        <v>6682</v>
      </c>
      <c r="D4257" s="17" t="s">
        <v>1987</v>
      </c>
      <c r="E4257" s="45" t="s">
        <v>17</v>
      </c>
      <c r="F4257" s="45" t="n">
        <v>1</v>
      </c>
      <c r="G4257" s="19" t="n">
        <v>219</v>
      </c>
      <c r="H4257" s="47" t="n">
        <f aca="false">+G4257*F4257</f>
        <v>219</v>
      </c>
      <c r="I4257" s="14" t="s">
        <v>1988</v>
      </c>
    </row>
    <row r="4258" customFormat="false" ht="31.8" hidden="false" customHeight="true" outlineLevel="0" collapsed="false">
      <c r="A4258" s="20" t="s">
        <v>67</v>
      </c>
      <c r="B4258" s="15" t="s">
        <v>70</v>
      </c>
      <c r="C4258" s="16" t="n">
        <v>6683</v>
      </c>
      <c r="D4258" s="17" t="s">
        <v>1987</v>
      </c>
      <c r="E4258" s="45" t="s">
        <v>17</v>
      </c>
      <c r="F4258" s="45" t="n">
        <v>1</v>
      </c>
      <c r="G4258" s="19" t="n">
        <v>219</v>
      </c>
      <c r="H4258" s="47" t="n">
        <f aca="false">+G4258*F4258</f>
        <v>219</v>
      </c>
      <c r="I4258" s="14" t="s">
        <v>1988</v>
      </c>
    </row>
    <row r="4259" customFormat="false" ht="31.8" hidden="false" customHeight="true" outlineLevel="0" collapsed="false">
      <c r="A4259" s="20" t="s">
        <v>129</v>
      </c>
      <c r="B4259" s="15" t="s">
        <v>70</v>
      </c>
      <c r="C4259" s="16" t="n">
        <v>6684</v>
      </c>
      <c r="D4259" s="17" t="s">
        <v>1987</v>
      </c>
      <c r="E4259" s="45" t="s">
        <v>17</v>
      </c>
      <c r="F4259" s="45" t="n">
        <v>1</v>
      </c>
      <c r="G4259" s="19" t="n">
        <v>219</v>
      </c>
      <c r="H4259" s="47" t="n">
        <f aca="false">+G4259*F4259</f>
        <v>219</v>
      </c>
      <c r="I4259" s="14" t="s">
        <v>1988</v>
      </c>
    </row>
    <row r="4260" customFormat="false" ht="31.8" hidden="false" customHeight="true" outlineLevel="0" collapsed="false">
      <c r="A4260" s="20" t="s">
        <v>51</v>
      </c>
      <c r="B4260" s="15" t="s">
        <v>70</v>
      </c>
      <c r="C4260" s="16" t="n">
        <v>6685</v>
      </c>
      <c r="D4260" s="17" t="s">
        <v>1987</v>
      </c>
      <c r="E4260" s="45" t="s">
        <v>17</v>
      </c>
      <c r="F4260" s="45" t="n">
        <v>1</v>
      </c>
      <c r="G4260" s="19" t="n">
        <v>219</v>
      </c>
      <c r="H4260" s="47" t="n">
        <f aca="false">+G4260*F4260</f>
        <v>219</v>
      </c>
      <c r="I4260" s="14" t="s">
        <v>1988</v>
      </c>
    </row>
    <row r="4261" customFormat="false" ht="31.8" hidden="false" customHeight="true" outlineLevel="0" collapsed="false">
      <c r="A4261" s="20" t="s">
        <v>51</v>
      </c>
      <c r="B4261" s="15" t="s">
        <v>70</v>
      </c>
      <c r="C4261" s="16" t="n">
        <v>6686</v>
      </c>
      <c r="D4261" s="17" t="s">
        <v>1989</v>
      </c>
      <c r="E4261" s="45" t="s">
        <v>17</v>
      </c>
      <c r="F4261" s="45" t="n">
        <v>1</v>
      </c>
      <c r="G4261" s="19" t="n">
        <v>175</v>
      </c>
      <c r="H4261" s="47" t="n">
        <f aca="false">+G4261*F4261</f>
        <v>175</v>
      </c>
      <c r="I4261" s="14" t="s">
        <v>1988</v>
      </c>
    </row>
    <row r="4262" customFormat="false" ht="31.8" hidden="false" customHeight="true" outlineLevel="0" collapsed="false">
      <c r="A4262" s="20" t="s">
        <v>51</v>
      </c>
      <c r="B4262" s="15" t="s">
        <v>70</v>
      </c>
      <c r="C4262" s="16" t="n">
        <v>6687</v>
      </c>
      <c r="D4262" s="17" t="s">
        <v>1989</v>
      </c>
      <c r="E4262" s="45" t="s">
        <v>17</v>
      </c>
      <c r="F4262" s="45" t="n">
        <v>1</v>
      </c>
      <c r="G4262" s="19" t="n">
        <v>175</v>
      </c>
      <c r="H4262" s="47" t="n">
        <f aca="false">+G4262*F4262</f>
        <v>175</v>
      </c>
      <c r="I4262" s="14" t="s">
        <v>1988</v>
      </c>
    </row>
    <row r="4263" customFormat="false" ht="31.8" hidden="false" customHeight="true" outlineLevel="0" collapsed="false">
      <c r="A4263" s="20" t="s">
        <v>246</v>
      </c>
      <c r="B4263" s="15" t="s">
        <v>70</v>
      </c>
      <c r="C4263" s="16" t="n">
        <v>6688</v>
      </c>
      <c r="D4263" s="17" t="s">
        <v>1989</v>
      </c>
      <c r="E4263" s="45" t="s">
        <v>17</v>
      </c>
      <c r="F4263" s="45" t="n">
        <v>1</v>
      </c>
      <c r="G4263" s="19" t="n">
        <v>175</v>
      </c>
      <c r="H4263" s="47" t="n">
        <f aca="false">+G4263*F4263</f>
        <v>175</v>
      </c>
      <c r="I4263" s="14" t="s">
        <v>1988</v>
      </c>
    </row>
    <row r="4264" customFormat="false" ht="31.8" hidden="false" customHeight="true" outlineLevel="0" collapsed="false">
      <c r="A4264" s="14" t="s">
        <v>51</v>
      </c>
      <c r="B4264" s="15" t="s">
        <v>70</v>
      </c>
      <c r="C4264" s="16" t="n">
        <v>6689</v>
      </c>
      <c r="D4264" s="17" t="s">
        <v>1989</v>
      </c>
      <c r="E4264" s="45" t="s">
        <v>17</v>
      </c>
      <c r="F4264" s="45" t="n">
        <v>1</v>
      </c>
      <c r="G4264" s="19" t="n">
        <v>175</v>
      </c>
      <c r="H4264" s="47" t="n">
        <f aca="false">+G4264*F4264</f>
        <v>175</v>
      </c>
      <c r="I4264" s="14" t="s">
        <v>1988</v>
      </c>
    </row>
    <row r="4265" customFormat="false" ht="31.8" hidden="false" customHeight="true" outlineLevel="0" collapsed="false">
      <c r="A4265" s="14" t="s">
        <v>51</v>
      </c>
      <c r="B4265" s="15" t="s">
        <v>70</v>
      </c>
      <c r="C4265" s="16" t="n">
        <v>6690</v>
      </c>
      <c r="D4265" s="17" t="s">
        <v>1989</v>
      </c>
      <c r="E4265" s="45" t="s">
        <v>17</v>
      </c>
      <c r="F4265" s="45" t="n">
        <v>1</v>
      </c>
      <c r="G4265" s="19" t="n">
        <v>175</v>
      </c>
      <c r="H4265" s="47" t="n">
        <f aca="false">+G4265*F4265</f>
        <v>175</v>
      </c>
      <c r="I4265" s="14" t="s">
        <v>1988</v>
      </c>
    </row>
    <row r="4266" customFormat="false" ht="31.8" hidden="false" customHeight="true" outlineLevel="0" collapsed="false">
      <c r="A4266" s="20" t="s">
        <v>259</v>
      </c>
      <c r="B4266" s="15" t="s">
        <v>70</v>
      </c>
      <c r="C4266" s="16" t="n">
        <v>6691</v>
      </c>
      <c r="D4266" s="17" t="s">
        <v>1989</v>
      </c>
      <c r="E4266" s="45" t="s">
        <v>17</v>
      </c>
      <c r="F4266" s="45" t="n">
        <v>1</v>
      </c>
      <c r="G4266" s="19" t="n">
        <v>175</v>
      </c>
      <c r="H4266" s="47" t="n">
        <f aca="false">+G4266*F4266</f>
        <v>175</v>
      </c>
      <c r="I4266" s="14" t="s">
        <v>1988</v>
      </c>
    </row>
    <row r="4267" customFormat="false" ht="31.8" hidden="false" customHeight="true" outlineLevel="0" collapsed="false">
      <c r="A4267" s="20" t="s">
        <v>98</v>
      </c>
      <c r="B4267" s="15" t="s">
        <v>70</v>
      </c>
      <c r="C4267" s="16" t="n">
        <v>6692</v>
      </c>
      <c r="D4267" s="17" t="s">
        <v>1989</v>
      </c>
      <c r="E4267" s="45" t="s">
        <v>17</v>
      </c>
      <c r="F4267" s="45" t="n">
        <v>1</v>
      </c>
      <c r="G4267" s="19" t="n">
        <v>175</v>
      </c>
      <c r="H4267" s="47" t="n">
        <f aca="false">+G4267*F4267</f>
        <v>175</v>
      </c>
      <c r="I4267" s="14" t="s">
        <v>1988</v>
      </c>
    </row>
    <row r="4268" customFormat="false" ht="31.8" hidden="false" customHeight="true" outlineLevel="0" collapsed="false">
      <c r="A4268" s="20" t="s">
        <v>259</v>
      </c>
      <c r="B4268" s="15" t="s">
        <v>70</v>
      </c>
      <c r="C4268" s="16" t="n">
        <v>6693</v>
      </c>
      <c r="D4268" s="17" t="s">
        <v>1989</v>
      </c>
      <c r="E4268" s="45" t="s">
        <v>17</v>
      </c>
      <c r="F4268" s="45" t="n">
        <v>1</v>
      </c>
      <c r="G4268" s="19" t="n">
        <v>175</v>
      </c>
      <c r="H4268" s="47" t="n">
        <f aca="false">+G4268*F4268</f>
        <v>175</v>
      </c>
      <c r="I4268" s="14" t="s">
        <v>1988</v>
      </c>
    </row>
    <row r="4269" customFormat="false" ht="31.8" hidden="false" customHeight="true" outlineLevel="0" collapsed="false">
      <c r="A4269" s="20" t="s">
        <v>67</v>
      </c>
      <c r="B4269" s="15" t="s">
        <v>70</v>
      </c>
      <c r="C4269" s="16" t="n">
        <v>6694</v>
      </c>
      <c r="D4269" s="17" t="s">
        <v>1989</v>
      </c>
      <c r="E4269" s="45" t="s">
        <v>17</v>
      </c>
      <c r="F4269" s="45" t="n">
        <v>1</v>
      </c>
      <c r="G4269" s="19" t="n">
        <v>175</v>
      </c>
      <c r="H4269" s="47" t="n">
        <f aca="false">+G4269*F4269</f>
        <v>175</v>
      </c>
      <c r="I4269" s="14" t="s">
        <v>1988</v>
      </c>
    </row>
    <row r="4270" customFormat="false" ht="31.8" hidden="false" customHeight="true" outlineLevel="0" collapsed="false">
      <c r="A4270" s="14" t="s">
        <v>30</v>
      </c>
      <c r="B4270" s="15" t="s">
        <v>70</v>
      </c>
      <c r="C4270" s="16" t="n">
        <v>6695</v>
      </c>
      <c r="D4270" s="17" t="s">
        <v>1989</v>
      </c>
      <c r="E4270" s="45" t="s">
        <v>17</v>
      </c>
      <c r="F4270" s="45" t="n">
        <v>1</v>
      </c>
      <c r="G4270" s="19" t="n">
        <v>175</v>
      </c>
      <c r="H4270" s="47" t="n">
        <f aca="false">+G4270*F4270</f>
        <v>175</v>
      </c>
      <c r="I4270" s="14" t="s">
        <v>1988</v>
      </c>
    </row>
    <row r="4271" customFormat="false" ht="31.8" hidden="false" customHeight="true" outlineLevel="0" collapsed="false">
      <c r="A4271" s="20" t="s">
        <v>261</v>
      </c>
      <c r="B4271" s="15" t="s">
        <v>70</v>
      </c>
      <c r="C4271" s="16" t="n">
        <v>6696</v>
      </c>
      <c r="D4271" s="17" t="s">
        <v>1989</v>
      </c>
      <c r="E4271" s="45" t="s">
        <v>17</v>
      </c>
      <c r="F4271" s="45" t="n">
        <v>1</v>
      </c>
      <c r="G4271" s="19" t="n">
        <v>175</v>
      </c>
      <c r="H4271" s="47" t="n">
        <f aca="false">+G4271*F4271</f>
        <v>175</v>
      </c>
      <c r="I4271" s="14" t="s">
        <v>1988</v>
      </c>
    </row>
    <row r="4272" customFormat="false" ht="31.8" hidden="false" customHeight="true" outlineLevel="0" collapsed="false">
      <c r="A4272" s="20" t="s">
        <v>59</v>
      </c>
      <c r="B4272" s="15" t="s">
        <v>70</v>
      </c>
      <c r="C4272" s="16" t="n">
        <v>6697</v>
      </c>
      <c r="D4272" s="17" t="s">
        <v>1989</v>
      </c>
      <c r="E4272" s="45" t="s">
        <v>17</v>
      </c>
      <c r="F4272" s="45" t="n">
        <v>1</v>
      </c>
      <c r="G4272" s="19" t="n">
        <v>175</v>
      </c>
      <c r="H4272" s="47" t="n">
        <f aca="false">+G4272*F4272</f>
        <v>175</v>
      </c>
      <c r="I4272" s="14" t="s">
        <v>1988</v>
      </c>
    </row>
    <row r="4273" customFormat="false" ht="31.8" hidden="false" customHeight="true" outlineLevel="0" collapsed="false">
      <c r="A4273" s="14" t="s">
        <v>67</v>
      </c>
      <c r="B4273" s="15" t="s">
        <v>70</v>
      </c>
      <c r="C4273" s="16" t="n">
        <v>6698</v>
      </c>
      <c r="D4273" s="17" t="s">
        <v>1989</v>
      </c>
      <c r="E4273" s="45" t="s">
        <v>17</v>
      </c>
      <c r="F4273" s="45" t="n">
        <v>1</v>
      </c>
      <c r="G4273" s="19" t="n">
        <v>175</v>
      </c>
      <c r="H4273" s="47" t="n">
        <f aca="false">+G4273*F4273</f>
        <v>175</v>
      </c>
      <c r="I4273" s="14" t="s">
        <v>1988</v>
      </c>
    </row>
    <row r="4274" customFormat="false" ht="31.8" hidden="false" customHeight="true" outlineLevel="0" collapsed="false">
      <c r="A4274" s="20" t="s">
        <v>24</v>
      </c>
      <c r="B4274" s="15" t="s">
        <v>70</v>
      </c>
      <c r="C4274" s="16" t="n">
        <v>6699</v>
      </c>
      <c r="D4274" s="17" t="s">
        <v>1989</v>
      </c>
      <c r="E4274" s="45" t="s">
        <v>17</v>
      </c>
      <c r="F4274" s="45" t="n">
        <v>1</v>
      </c>
      <c r="G4274" s="19" t="n">
        <v>175</v>
      </c>
      <c r="H4274" s="47" t="n">
        <f aca="false">+G4274*F4274</f>
        <v>175</v>
      </c>
      <c r="I4274" s="14" t="s">
        <v>1988</v>
      </c>
    </row>
    <row r="4275" customFormat="false" ht="31.8" hidden="false" customHeight="true" outlineLevel="0" collapsed="false">
      <c r="A4275" s="20" t="s">
        <v>98</v>
      </c>
      <c r="B4275" s="15" t="s">
        <v>70</v>
      </c>
      <c r="C4275" s="16" t="n">
        <v>6700</v>
      </c>
      <c r="D4275" s="17" t="s">
        <v>1989</v>
      </c>
      <c r="E4275" s="45" t="s">
        <v>17</v>
      </c>
      <c r="F4275" s="45" t="n">
        <v>1</v>
      </c>
      <c r="G4275" s="19" t="n">
        <v>175</v>
      </c>
      <c r="H4275" s="47" t="n">
        <f aca="false">+G4275*F4275</f>
        <v>175</v>
      </c>
      <c r="I4275" s="14" t="s">
        <v>1988</v>
      </c>
    </row>
    <row r="4276" customFormat="false" ht="31.8" hidden="false" customHeight="true" outlineLevel="0" collapsed="false">
      <c r="A4276" s="20" t="s">
        <v>59</v>
      </c>
      <c r="B4276" s="15" t="s">
        <v>70</v>
      </c>
      <c r="C4276" s="16" t="n">
        <v>6701</v>
      </c>
      <c r="D4276" s="17" t="s">
        <v>1989</v>
      </c>
      <c r="E4276" s="45" t="s">
        <v>17</v>
      </c>
      <c r="F4276" s="45" t="n">
        <v>1</v>
      </c>
      <c r="G4276" s="19" t="n">
        <v>175</v>
      </c>
      <c r="H4276" s="47" t="n">
        <f aca="false">+G4276*F4276</f>
        <v>175</v>
      </c>
      <c r="I4276" s="14" t="s">
        <v>1988</v>
      </c>
    </row>
    <row r="4277" customFormat="false" ht="31.8" hidden="false" customHeight="true" outlineLevel="0" collapsed="false">
      <c r="A4277" s="20" t="s">
        <v>67</v>
      </c>
      <c r="B4277" s="15" t="s">
        <v>70</v>
      </c>
      <c r="C4277" s="16" t="n">
        <v>6702</v>
      </c>
      <c r="D4277" s="17" t="s">
        <v>1989</v>
      </c>
      <c r="E4277" s="45" t="s">
        <v>17</v>
      </c>
      <c r="F4277" s="45" t="n">
        <v>1</v>
      </c>
      <c r="G4277" s="19" t="n">
        <v>175</v>
      </c>
      <c r="H4277" s="47" t="n">
        <f aca="false">+G4277*F4277</f>
        <v>175</v>
      </c>
      <c r="I4277" s="14" t="s">
        <v>1988</v>
      </c>
    </row>
    <row r="4278" customFormat="false" ht="31.8" hidden="false" customHeight="true" outlineLevel="0" collapsed="false">
      <c r="A4278" s="14" t="s">
        <v>30</v>
      </c>
      <c r="B4278" s="15" t="s">
        <v>70</v>
      </c>
      <c r="C4278" s="16" t="n">
        <v>6703</v>
      </c>
      <c r="D4278" s="17" t="s">
        <v>1989</v>
      </c>
      <c r="E4278" s="45" t="s">
        <v>17</v>
      </c>
      <c r="F4278" s="45" t="n">
        <v>1</v>
      </c>
      <c r="G4278" s="19" t="n">
        <v>175</v>
      </c>
      <c r="H4278" s="47" t="n">
        <f aca="false">+G4278*F4278</f>
        <v>175</v>
      </c>
      <c r="I4278" s="14" t="s">
        <v>1988</v>
      </c>
    </row>
    <row r="4279" customFormat="false" ht="31.8" hidden="false" customHeight="true" outlineLevel="0" collapsed="false">
      <c r="A4279" s="20" t="s">
        <v>261</v>
      </c>
      <c r="B4279" s="15" t="s">
        <v>70</v>
      </c>
      <c r="C4279" s="16" t="n">
        <v>6704</v>
      </c>
      <c r="D4279" s="17" t="s">
        <v>1989</v>
      </c>
      <c r="E4279" s="45" t="s">
        <v>17</v>
      </c>
      <c r="F4279" s="45" t="n">
        <v>1</v>
      </c>
      <c r="G4279" s="19" t="n">
        <v>175</v>
      </c>
      <c r="H4279" s="47" t="n">
        <f aca="false">+G4279*F4279</f>
        <v>175</v>
      </c>
      <c r="I4279" s="14" t="s">
        <v>1988</v>
      </c>
    </row>
    <row r="4280" customFormat="false" ht="31.8" hidden="false" customHeight="true" outlineLevel="0" collapsed="false">
      <c r="A4280" s="20" t="s">
        <v>24</v>
      </c>
      <c r="B4280" s="15" t="s">
        <v>70</v>
      </c>
      <c r="C4280" s="16" t="n">
        <v>6705</v>
      </c>
      <c r="D4280" s="17" t="s">
        <v>1989</v>
      </c>
      <c r="E4280" s="45" t="s">
        <v>17</v>
      </c>
      <c r="F4280" s="45" t="n">
        <v>1</v>
      </c>
      <c r="G4280" s="19" t="n">
        <v>175</v>
      </c>
      <c r="H4280" s="47" t="n">
        <f aca="false">+G4280*F4280</f>
        <v>175</v>
      </c>
      <c r="I4280" s="14" t="s">
        <v>1988</v>
      </c>
    </row>
    <row r="4281" customFormat="false" ht="31.8" hidden="false" customHeight="true" outlineLevel="0" collapsed="false">
      <c r="A4281" s="20" t="s">
        <v>51</v>
      </c>
      <c r="B4281" s="15" t="s">
        <v>52</v>
      </c>
      <c r="C4281" s="16" t="n">
        <v>6706</v>
      </c>
      <c r="D4281" s="17" t="s">
        <v>1990</v>
      </c>
      <c r="E4281" s="45" t="s">
        <v>17</v>
      </c>
      <c r="F4281" s="45" t="n">
        <v>1</v>
      </c>
      <c r="G4281" s="21" t="n">
        <v>65</v>
      </c>
      <c r="H4281" s="30" t="n">
        <f aca="false">+G4281*F4281</f>
        <v>65</v>
      </c>
      <c r="I4281" s="14" t="s">
        <v>1991</v>
      </c>
    </row>
    <row r="4282" customFormat="false" ht="31.8" hidden="false" customHeight="true" outlineLevel="0" collapsed="false">
      <c r="A4282" s="20" t="s">
        <v>67</v>
      </c>
      <c r="B4282" s="15" t="s">
        <v>70</v>
      </c>
      <c r="C4282" s="16" t="n">
        <v>6707</v>
      </c>
      <c r="D4282" s="17" t="s">
        <v>1992</v>
      </c>
      <c r="E4282" s="45" t="s">
        <v>17</v>
      </c>
      <c r="F4282" s="45" t="n">
        <v>1</v>
      </c>
      <c r="G4282" s="19" t="n">
        <v>669</v>
      </c>
      <c r="H4282" s="47" t="n">
        <f aca="false">+G4282*F4282</f>
        <v>669</v>
      </c>
      <c r="I4282" s="14" t="s">
        <v>1991</v>
      </c>
    </row>
    <row r="4283" customFormat="false" ht="31.8" hidden="false" customHeight="true" outlineLevel="0" collapsed="false">
      <c r="A4283" s="20" t="s">
        <v>67</v>
      </c>
      <c r="B4283" s="15" t="s">
        <v>70</v>
      </c>
      <c r="C4283" s="16" t="n">
        <v>6708</v>
      </c>
      <c r="D4283" s="17" t="s">
        <v>1993</v>
      </c>
      <c r="E4283" s="45" t="s">
        <v>17</v>
      </c>
      <c r="F4283" s="45" t="n">
        <v>1</v>
      </c>
      <c r="G4283" s="19" t="n">
        <v>499</v>
      </c>
      <c r="H4283" s="47" t="n">
        <f aca="false">+G4283*F4283</f>
        <v>499</v>
      </c>
      <c r="I4283" s="14" t="s">
        <v>1991</v>
      </c>
    </row>
    <row r="4284" customFormat="false" ht="31.8" hidden="false" customHeight="true" outlineLevel="0" collapsed="false">
      <c r="A4284" s="20" t="s">
        <v>84</v>
      </c>
      <c r="B4284" s="15" t="s">
        <v>70</v>
      </c>
      <c r="C4284" s="16" t="n">
        <v>6709</v>
      </c>
      <c r="D4284" s="17" t="s">
        <v>1994</v>
      </c>
      <c r="E4284" s="45" t="s">
        <v>17</v>
      </c>
      <c r="F4284" s="45" t="n">
        <v>1</v>
      </c>
      <c r="G4284" s="19" t="n">
        <v>319</v>
      </c>
      <c r="H4284" s="47" t="n">
        <f aca="false">+G4284*F4284</f>
        <v>319</v>
      </c>
      <c r="I4284" s="14" t="s">
        <v>1991</v>
      </c>
    </row>
    <row r="4285" s="38" customFormat="true" ht="31.8" hidden="false" customHeight="true" outlineLevel="0" collapsed="false">
      <c r="A4285" s="14" t="s">
        <v>186</v>
      </c>
      <c r="B4285" s="15" t="s">
        <v>70</v>
      </c>
      <c r="C4285" s="16" t="n">
        <v>6710</v>
      </c>
      <c r="D4285" s="17" t="s">
        <v>1995</v>
      </c>
      <c r="E4285" s="45" t="s">
        <v>17</v>
      </c>
      <c r="F4285" s="45" t="n">
        <v>1</v>
      </c>
      <c r="G4285" s="19" t="n">
        <v>259</v>
      </c>
      <c r="H4285" s="47" t="n">
        <f aca="false">+G4285*F4285</f>
        <v>259</v>
      </c>
      <c r="I4285" s="14" t="s">
        <v>1991</v>
      </c>
    </row>
    <row r="4286" s="38" customFormat="true" ht="31.8" hidden="false" customHeight="true" outlineLevel="0" collapsed="false">
      <c r="A4286" s="20" t="s">
        <v>51</v>
      </c>
      <c r="B4286" s="15" t="s">
        <v>25</v>
      </c>
      <c r="C4286" s="16" t="n">
        <v>6711</v>
      </c>
      <c r="D4286" s="17" t="s">
        <v>1996</v>
      </c>
      <c r="E4286" s="45" t="s">
        <v>17</v>
      </c>
      <c r="F4286" s="45" t="n">
        <v>1</v>
      </c>
      <c r="G4286" s="19" t="n">
        <v>369</v>
      </c>
      <c r="H4286" s="47" t="n">
        <f aca="false">+G4286*F4286</f>
        <v>369</v>
      </c>
      <c r="I4286" s="14" t="s">
        <v>1991</v>
      </c>
    </row>
    <row r="4287" s="38" customFormat="true" ht="31.8" hidden="false" customHeight="true" outlineLevel="0" collapsed="false">
      <c r="A4287" s="20" t="s">
        <v>51</v>
      </c>
      <c r="B4287" s="15" t="s">
        <v>52</v>
      </c>
      <c r="C4287" s="16" t="n">
        <v>6712</v>
      </c>
      <c r="D4287" s="17" t="s">
        <v>1997</v>
      </c>
      <c r="E4287" s="45" t="s">
        <v>17</v>
      </c>
      <c r="F4287" s="45" t="n">
        <v>1</v>
      </c>
      <c r="G4287" s="21" t="n">
        <v>329</v>
      </c>
      <c r="H4287" s="30" t="n">
        <f aca="false">+G4287*F4287</f>
        <v>329</v>
      </c>
      <c r="I4287" s="14" t="s">
        <v>1991</v>
      </c>
    </row>
    <row r="4288" s="38" customFormat="true" ht="31.8" hidden="false" customHeight="true" outlineLevel="0" collapsed="false">
      <c r="A4288" s="14" t="s">
        <v>1444</v>
      </c>
      <c r="B4288" s="15" t="s">
        <v>52</v>
      </c>
      <c r="C4288" s="16" t="n">
        <v>6713</v>
      </c>
      <c r="D4288" s="41" t="s">
        <v>1998</v>
      </c>
      <c r="E4288" s="18" t="s">
        <v>17</v>
      </c>
      <c r="F4288" s="18" t="n">
        <v>1</v>
      </c>
      <c r="G4288" s="42" t="n">
        <v>2161</v>
      </c>
      <c r="H4288" s="21" t="n">
        <v>2161</v>
      </c>
      <c r="I4288" s="14" t="s">
        <v>1999</v>
      </c>
    </row>
    <row r="4289" s="38" customFormat="true" ht="31.8" hidden="false" customHeight="true" outlineLevel="0" collapsed="false">
      <c r="A4289" s="14" t="s">
        <v>1444</v>
      </c>
      <c r="B4289" s="15" t="s">
        <v>52</v>
      </c>
      <c r="C4289" s="16" t="n">
        <v>6714</v>
      </c>
      <c r="D4289" s="41" t="s">
        <v>2000</v>
      </c>
      <c r="E4289" s="18" t="s">
        <v>17</v>
      </c>
      <c r="F4289" s="18" t="n">
        <v>1</v>
      </c>
      <c r="G4289" s="42" t="n">
        <v>290</v>
      </c>
      <c r="H4289" s="21" t="n">
        <v>290</v>
      </c>
      <c r="I4289" s="14" t="s">
        <v>1999</v>
      </c>
    </row>
    <row r="4290" customFormat="false" ht="31.8" hidden="false" customHeight="true" outlineLevel="0" collapsed="false">
      <c r="A4290" s="20" t="s">
        <v>121</v>
      </c>
      <c r="B4290" s="15" t="s">
        <v>70</v>
      </c>
      <c r="C4290" s="16" t="n">
        <v>6715</v>
      </c>
      <c r="D4290" s="41" t="s">
        <v>2001</v>
      </c>
      <c r="E4290" s="18" t="s">
        <v>17</v>
      </c>
      <c r="F4290" s="18" t="n">
        <v>1</v>
      </c>
      <c r="G4290" s="44" t="n">
        <v>520</v>
      </c>
      <c r="H4290" s="19" t="n">
        <v>520</v>
      </c>
      <c r="I4290" s="14" t="s">
        <v>1999</v>
      </c>
    </row>
    <row r="4291" customFormat="false" ht="31.8" hidden="false" customHeight="true" outlineLevel="0" collapsed="false">
      <c r="A4291" s="14" t="s">
        <v>1444</v>
      </c>
      <c r="B4291" s="15" t="s">
        <v>70</v>
      </c>
      <c r="C4291" s="16" t="n">
        <v>6716</v>
      </c>
      <c r="D4291" s="41" t="s">
        <v>2002</v>
      </c>
      <c r="E4291" s="18" t="s">
        <v>17</v>
      </c>
      <c r="F4291" s="18" t="n">
        <v>1</v>
      </c>
      <c r="G4291" s="44" t="n">
        <v>229</v>
      </c>
      <c r="H4291" s="19" t="n">
        <v>229</v>
      </c>
      <c r="I4291" s="14" t="s">
        <v>1999</v>
      </c>
    </row>
    <row r="4292" customFormat="false" ht="31.8" hidden="false" customHeight="true" outlineLevel="0" collapsed="false">
      <c r="A4292" s="20" t="s">
        <v>81</v>
      </c>
      <c r="B4292" s="15" t="s">
        <v>70</v>
      </c>
      <c r="C4292" s="16" t="n">
        <v>6717</v>
      </c>
      <c r="D4292" s="41" t="s">
        <v>2003</v>
      </c>
      <c r="E4292" s="18" t="s">
        <v>17</v>
      </c>
      <c r="F4292" s="18" t="n">
        <v>1</v>
      </c>
      <c r="G4292" s="44" t="n">
        <v>222.77</v>
      </c>
      <c r="H4292" s="19" t="n">
        <f aca="false">G4292*F4292</f>
        <v>222.77</v>
      </c>
      <c r="I4292" s="14" t="s">
        <v>1999</v>
      </c>
    </row>
    <row r="4293" customFormat="false" ht="31.8" hidden="false" customHeight="true" outlineLevel="0" collapsed="false">
      <c r="A4293" s="14" t="s">
        <v>1444</v>
      </c>
      <c r="B4293" s="15" t="s">
        <v>70</v>
      </c>
      <c r="C4293" s="16" t="n">
        <v>6718</v>
      </c>
      <c r="D4293" s="41" t="s">
        <v>2004</v>
      </c>
      <c r="E4293" s="18" t="s">
        <v>17</v>
      </c>
      <c r="F4293" s="18" t="n">
        <v>1</v>
      </c>
      <c r="G4293" s="44" t="n">
        <v>129</v>
      </c>
      <c r="H4293" s="19" t="n">
        <v>129</v>
      </c>
      <c r="I4293" s="14" t="s">
        <v>1999</v>
      </c>
    </row>
    <row r="4294" customFormat="false" ht="31.8" hidden="false" customHeight="true" outlineLevel="0" collapsed="false">
      <c r="A4294" s="14" t="s">
        <v>1444</v>
      </c>
      <c r="B4294" s="15" t="s">
        <v>70</v>
      </c>
      <c r="C4294" s="16" t="n">
        <v>6719</v>
      </c>
      <c r="D4294" s="41" t="s">
        <v>2005</v>
      </c>
      <c r="E4294" s="18" t="s">
        <v>17</v>
      </c>
      <c r="F4294" s="18" t="n">
        <v>1</v>
      </c>
      <c r="G4294" s="44" t="n">
        <v>448</v>
      </c>
      <c r="H4294" s="19" t="n">
        <v>448</v>
      </c>
      <c r="I4294" s="14" t="s">
        <v>1999</v>
      </c>
    </row>
    <row r="4295" customFormat="false" ht="31.8" hidden="false" customHeight="true" outlineLevel="0" collapsed="false">
      <c r="A4295" s="14" t="s">
        <v>1444</v>
      </c>
      <c r="B4295" s="15" t="s">
        <v>70</v>
      </c>
      <c r="C4295" s="16" t="n">
        <v>6720</v>
      </c>
      <c r="D4295" s="41" t="s">
        <v>2006</v>
      </c>
      <c r="E4295" s="18" t="s">
        <v>17</v>
      </c>
      <c r="F4295" s="18" t="n">
        <v>1</v>
      </c>
      <c r="G4295" s="44" t="n">
        <v>89</v>
      </c>
      <c r="H4295" s="19" t="n">
        <v>89</v>
      </c>
      <c r="I4295" s="14" t="s">
        <v>1999</v>
      </c>
    </row>
    <row r="4296" customFormat="false" ht="31.8" hidden="false" customHeight="true" outlineLevel="0" collapsed="false">
      <c r="A4296" s="14" t="s">
        <v>1444</v>
      </c>
      <c r="B4296" s="15" t="s">
        <v>70</v>
      </c>
      <c r="C4296" s="16" t="n">
        <v>6721</v>
      </c>
      <c r="D4296" s="41" t="s">
        <v>2007</v>
      </c>
      <c r="E4296" s="18" t="s">
        <v>17</v>
      </c>
      <c r="F4296" s="18" t="n">
        <v>1</v>
      </c>
      <c r="G4296" s="44" t="n">
        <v>89</v>
      </c>
      <c r="H4296" s="19" t="n">
        <v>89</v>
      </c>
      <c r="I4296" s="14" t="s">
        <v>1999</v>
      </c>
    </row>
    <row r="4297" customFormat="false" ht="31.8" hidden="false" customHeight="true" outlineLevel="0" collapsed="false">
      <c r="A4297" s="20" t="s">
        <v>81</v>
      </c>
      <c r="B4297" s="15" t="s">
        <v>52</v>
      </c>
      <c r="C4297" s="16" t="n">
        <v>6722</v>
      </c>
      <c r="D4297" s="41" t="s">
        <v>2008</v>
      </c>
      <c r="E4297" s="18" t="s">
        <v>17</v>
      </c>
      <c r="F4297" s="18" t="n">
        <v>1</v>
      </c>
      <c r="G4297" s="42" t="n">
        <v>1290</v>
      </c>
      <c r="H4297" s="21" t="n">
        <v>1290</v>
      </c>
      <c r="I4297" s="14" t="s">
        <v>1999</v>
      </c>
    </row>
    <row r="4298" customFormat="false" ht="31.8" hidden="false" customHeight="true" outlineLevel="0" collapsed="false">
      <c r="A4298" s="20" t="s">
        <v>81</v>
      </c>
      <c r="B4298" s="15" t="s">
        <v>52</v>
      </c>
      <c r="C4298" s="16" t="n">
        <v>6723</v>
      </c>
      <c r="D4298" s="41" t="s">
        <v>2009</v>
      </c>
      <c r="E4298" s="18" t="s">
        <v>17</v>
      </c>
      <c r="F4298" s="18" t="n">
        <v>1</v>
      </c>
      <c r="G4298" s="42" t="n">
        <v>840</v>
      </c>
      <c r="H4298" s="21" t="n">
        <v>840</v>
      </c>
      <c r="I4298" s="14" t="s">
        <v>1999</v>
      </c>
    </row>
    <row r="4299" customFormat="false" ht="31.8" hidden="false" customHeight="true" outlineLevel="0" collapsed="false">
      <c r="A4299" s="20" t="s">
        <v>511</v>
      </c>
      <c r="B4299" s="15" t="s">
        <v>49</v>
      </c>
      <c r="C4299" s="16" t="n">
        <v>6724</v>
      </c>
      <c r="D4299" s="41" t="s">
        <v>2010</v>
      </c>
      <c r="E4299" s="18" t="s">
        <v>17</v>
      </c>
      <c r="F4299" s="18" t="n">
        <v>1</v>
      </c>
      <c r="G4299" s="44" t="n">
        <v>265</v>
      </c>
      <c r="H4299" s="19" t="n">
        <v>265</v>
      </c>
      <c r="I4299" s="14" t="s">
        <v>1999</v>
      </c>
    </row>
    <row r="4300" customFormat="false" ht="31.8" hidden="false" customHeight="true" outlineLevel="0" collapsed="false">
      <c r="A4300" s="20" t="s">
        <v>1086</v>
      </c>
      <c r="B4300" s="15" t="s">
        <v>15</v>
      </c>
      <c r="C4300" s="16" t="n">
        <v>6725</v>
      </c>
      <c r="D4300" s="41" t="s">
        <v>2011</v>
      </c>
      <c r="E4300" s="18" t="s">
        <v>17</v>
      </c>
      <c r="F4300" s="18" t="n">
        <v>1</v>
      </c>
      <c r="G4300" s="44" t="n">
        <v>4515</v>
      </c>
      <c r="H4300" s="19" t="n">
        <v>4515</v>
      </c>
      <c r="I4300" s="14" t="s">
        <v>1999</v>
      </c>
    </row>
    <row r="4301" customFormat="false" ht="31.8" hidden="false" customHeight="true" outlineLevel="0" collapsed="false">
      <c r="A4301" s="20" t="s">
        <v>202</v>
      </c>
      <c r="B4301" s="15" t="s">
        <v>15</v>
      </c>
      <c r="C4301" s="16" t="n">
        <v>6726</v>
      </c>
      <c r="D4301" s="41" t="s">
        <v>2012</v>
      </c>
      <c r="E4301" s="18" t="s">
        <v>17</v>
      </c>
      <c r="F4301" s="18" t="n">
        <v>1</v>
      </c>
      <c r="G4301" s="44" t="n">
        <v>798.5</v>
      </c>
      <c r="H4301" s="19" t="n">
        <v>798.5</v>
      </c>
      <c r="I4301" s="14" t="s">
        <v>1999</v>
      </c>
    </row>
    <row r="4302" customFormat="false" ht="31.8" hidden="false" customHeight="true" outlineLevel="0" collapsed="false">
      <c r="A4302" s="20" t="s">
        <v>81</v>
      </c>
      <c r="B4302" s="15" t="s">
        <v>70</v>
      </c>
      <c r="C4302" s="16" t="n">
        <v>6728</v>
      </c>
      <c r="D4302" s="41" t="s">
        <v>2013</v>
      </c>
      <c r="E4302" s="18" t="s">
        <v>17</v>
      </c>
      <c r="F4302" s="18" t="n">
        <v>1</v>
      </c>
      <c r="G4302" s="44" t="n">
        <v>416</v>
      </c>
      <c r="H4302" s="19" t="n">
        <v>416</v>
      </c>
      <c r="I4302" s="14" t="s">
        <v>1999</v>
      </c>
    </row>
    <row r="4303" customFormat="false" ht="31.8" hidden="false" customHeight="true" outlineLevel="0" collapsed="false">
      <c r="A4303" s="20" t="s">
        <v>81</v>
      </c>
      <c r="B4303" s="15" t="s">
        <v>70</v>
      </c>
      <c r="C4303" s="16" t="n">
        <v>6729</v>
      </c>
      <c r="D4303" s="41" t="s">
        <v>2014</v>
      </c>
      <c r="E4303" s="18" t="s">
        <v>17</v>
      </c>
      <c r="F4303" s="18" t="n">
        <v>1</v>
      </c>
      <c r="G4303" s="44" t="n">
        <v>456.68</v>
      </c>
      <c r="H4303" s="19" t="n">
        <v>456.68</v>
      </c>
      <c r="I4303" s="14" t="s">
        <v>1999</v>
      </c>
    </row>
    <row r="4304" customFormat="false" ht="31.8" hidden="false" customHeight="true" outlineLevel="0" collapsed="false">
      <c r="A4304" s="20" t="s">
        <v>81</v>
      </c>
      <c r="B4304" s="15" t="s">
        <v>70</v>
      </c>
      <c r="C4304" s="16" t="n">
        <v>6730</v>
      </c>
      <c r="D4304" s="41" t="s">
        <v>2015</v>
      </c>
      <c r="E4304" s="18" t="s">
        <v>17</v>
      </c>
      <c r="F4304" s="18" t="n">
        <v>1</v>
      </c>
      <c r="G4304" s="44" t="n">
        <v>232.92</v>
      </c>
      <c r="H4304" s="19" t="n">
        <v>232.92</v>
      </c>
      <c r="I4304" s="14" t="s">
        <v>1999</v>
      </c>
    </row>
    <row r="4305" customFormat="false" ht="31.8" hidden="false" customHeight="true" outlineLevel="0" collapsed="false">
      <c r="A4305" s="20" t="s">
        <v>81</v>
      </c>
      <c r="B4305" s="15" t="s">
        <v>70</v>
      </c>
      <c r="C4305" s="16" t="n">
        <v>6731</v>
      </c>
      <c r="D4305" s="41" t="s">
        <v>2016</v>
      </c>
      <c r="E4305" s="18" t="s">
        <v>17</v>
      </c>
      <c r="F4305" s="18" t="n">
        <v>1</v>
      </c>
      <c r="G4305" s="44" t="n">
        <v>453.62</v>
      </c>
      <c r="H4305" s="19" t="n">
        <v>453.62</v>
      </c>
      <c r="I4305" s="14" t="s">
        <v>1999</v>
      </c>
    </row>
    <row r="4306" customFormat="false" ht="31.8" hidden="false" customHeight="true" outlineLevel="0" collapsed="false">
      <c r="A4306" s="20" t="s">
        <v>81</v>
      </c>
      <c r="B4306" s="15" t="s">
        <v>70</v>
      </c>
      <c r="C4306" s="16" t="n">
        <v>6732</v>
      </c>
      <c r="D4306" s="41" t="s">
        <v>2017</v>
      </c>
      <c r="E4306" s="18" t="s">
        <v>17</v>
      </c>
      <c r="F4306" s="18" t="n">
        <v>1</v>
      </c>
      <c r="G4306" s="44" t="n">
        <v>149</v>
      </c>
      <c r="H4306" s="19" t="n">
        <v>149</v>
      </c>
      <c r="I4306" s="14" t="s">
        <v>1999</v>
      </c>
    </row>
    <row r="4307" customFormat="false" ht="31.8" hidden="false" customHeight="true" outlineLevel="0" collapsed="false">
      <c r="A4307" s="20" t="s">
        <v>81</v>
      </c>
      <c r="B4307" s="15" t="s">
        <v>70</v>
      </c>
      <c r="C4307" s="16" t="n">
        <v>6733</v>
      </c>
      <c r="D4307" s="41" t="s">
        <v>2017</v>
      </c>
      <c r="E4307" s="18" t="s">
        <v>17</v>
      </c>
      <c r="F4307" s="18" t="n">
        <v>1</v>
      </c>
      <c r="G4307" s="44" t="n">
        <v>149.01</v>
      </c>
      <c r="H4307" s="19" t="n">
        <v>149.01</v>
      </c>
      <c r="I4307" s="14" t="s">
        <v>1999</v>
      </c>
    </row>
    <row r="4308" customFormat="false" ht="31.8" hidden="false" customHeight="true" outlineLevel="0" collapsed="false">
      <c r="A4308" s="20" t="s">
        <v>1444</v>
      </c>
      <c r="B4308" s="15" t="s">
        <v>70</v>
      </c>
      <c r="C4308" s="16" t="n">
        <v>6734</v>
      </c>
      <c r="D4308" s="41" t="s">
        <v>2018</v>
      </c>
      <c r="E4308" s="18" t="s">
        <v>17</v>
      </c>
      <c r="F4308" s="18" t="n">
        <v>1</v>
      </c>
      <c r="G4308" s="44" t="n">
        <v>409</v>
      </c>
      <c r="H4308" s="19" t="n">
        <f aca="false">G4308*F4308</f>
        <v>409</v>
      </c>
      <c r="I4308" s="14" t="s">
        <v>1999</v>
      </c>
    </row>
    <row r="4309" customFormat="false" ht="31.8" hidden="false" customHeight="true" outlineLevel="0" collapsed="false">
      <c r="A4309" s="14" t="s">
        <v>368</v>
      </c>
      <c r="B4309" s="15" t="s">
        <v>152</v>
      </c>
      <c r="C4309" s="16" t="n">
        <v>6735</v>
      </c>
      <c r="D4309" s="17" t="s">
        <v>2019</v>
      </c>
      <c r="E4309" s="45" t="s">
        <v>1690</v>
      </c>
      <c r="F4309" s="45" t="n">
        <v>1</v>
      </c>
      <c r="G4309" s="19" t="n">
        <v>45</v>
      </c>
      <c r="H4309" s="47" t="n">
        <f aca="false">+G4309*F4309</f>
        <v>45</v>
      </c>
      <c r="I4309" s="14" t="s">
        <v>1578</v>
      </c>
    </row>
    <row r="4310" customFormat="false" ht="31.8" hidden="false" customHeight="true" outlineLevel="0" collapsed="false">
      <c r="A4310" s="14" t="s">
        <v>368</v>
      </c>
      <c r="B4310" s="15" t="s">
        <v>152</v>
      </c>
      <c r="C4310" s="16" t="n">
        <v>6736</v>
      </c>
      <c r="D4310" s="17" t="s">
        <v>2019</v>
      </c>
      <c r="E4310" s="45" t="s">
        <v>1690</v>
      </c>
      <c r="F4310" s="45" t="n">
        <v>1</v>
      </c>
      <c r="G4310" s="19" t="n">
        <v>45</v>
      </c>
      <c r="H4310" s="47" t="n">
        <f aca="false">+G4310*F4310</f>
        <v>45</v>
      </c>
      <c r="I4310" s="14" t="s">
        <v>1578</v>
      </c>
    </row>
    <row r="4311" customFormat="false" ht="31.8" hidden="false" customHeight="true" outlineLevel="0" collapsed="false">
      <c r="A4311" s="14" t="s">
        <v>368</v>
      </c>
      <c r="B4311" s="15" t="s">
        <v>152</v>
      </c>
      <c r="C4311" s="16" t="n">
        <v>6737</v>
      </c>
      <c r="D4311" s="17" t="s">
        <v>2019</v>
      </c>
      <c r="E4311" s="45" t="s">
        <v>1690</v>
      </c>
      <c r="F4311" s="45" t="n">
        <v>1</v>
      </c>
      <c r="G4311" s="19" t="n">
        <v>45</v>
      </c>
      <c r="H4311" s="47" t="n">
        <f aca="false">+G4311*F4311</f>
        <v>45</v>
      </c>
      <c r="I4311" s="14" t="s">
        <v>1578</v>
      </c>
    </row>
    <row r="4312" customFormat="false" ht="31.8" hidden="false" customHeight="true" outlineLevel="0" collapsed="false">
      <c r="A4312" s="14" t="s">
        <v>368</v>
      </c>
      <c r="B4312" s="15" t="s">
        <v>152</v>
      </c>
      <c r="C4312" s="16" t="n">
        <v>6738</v>
      </c>
      <c r="D4312" s="17" t="s">
        <v>2019</v>
      </c>
      <c r="E4312" s="45" t="s">
        <v>1690</v>
      </c>
      <c r="F4312" s="45" t="n">
        <v>1</v>
      </c>
      <c r="G4312" s="19" t="n">
        <v>45</v>
      </c>
      <c r="H4312" s="47" t="n">
        <f aca="false">+G4312*F4312</f>
        <v>45</v>
      </c>
      <c r="I4312" s="14" t="s">
        <v>1578</v>
      </c>
    </row>
    <row r="4313" customFormat="false" ht="31.8" hidden="false" customHeight="true" outlineLevel="0" collapsed="false">
      <c r="A4313" s="14" t="s">
        <v>368</v>
      </c>
      <c r="B4313" s="15" t="s">
        <v>152</v>
      </c>
      <c r="C4313" s="16" t="n">
        <v>6739</v>
      </c>
      <c r="D4313" s="17" t="s">
        <v>2019</v>
      </c>
      <c r="E4313" s="45" t="s">
        <v>1690</v>
      </c>
      <c r="F4313" s="45" t="n">
        <v>1</v>
      </c>
      <c r="G4313" s="19" t="n">
        <v>45</v>
      </c>
      <c r="H4313" s="47" t="n">
        <f aca="false">+G4313*F4313</f>
        <v>45</v>
      </c>
      <c r="I4313" s="14" t="s">
        <v>1578</v>
      </c>
    </row>
    <row r="4314" customFormat="false" ht="31.8" hidden="false" customHeight="true" outlineLevel="0" collapsed="false">
      <c r="A4314" s="14" t="s">
        <v>368</v>
      </c>
      <c r="B4314" s="15" t="s">
        <v>152</v>
      </c>
      <c r="C4314" s="16" t="n">
        <v>6740</v>
      </c>
      <c r="D4314" s="17" t="s">
        <v>2019</v>
      </c>
      <c r="E4314" s="45" t="s">
        <v>1690</v>
      </c>
      <c r="F4314" s="45" t="n">
        <v>1</v>
      </c>
      <c r="G4314" s="19" t="n">
        <v>45</v>
      </c>
      <c r="H4314" s="47" t="n">
        <f aca="false">+G4314*F4314</f>
        <v>45</v>
      </c>
      <c r="I4314" s="14" t="s">
        <v>1578</v>
      </c>
    </row>
    <row r="4315" customFormat="false" ht="31.8" hidden="false" customHeight="true" outlineLevel="0" collapsed="false">
      <c r="A4315" s="20" t="s">
        <v>322</v>
      </c>
      <c r="B4315" s="15" t="s">
        <v>15</v>
      </c>
      <c r="C4315" s="20" t="n">
        <v>6741</v>
      </c>
      <c r="D4315" s="41" t="s">
        <v>2020</v>
      </c>
      <c r="E4315" s="18" t="s">
        <v>17</v>
      </c>
      <c r="F4315" s="18" t="n">
        <v>1</v>
      </c>
      <c r="G4315" s="44" t="n">
        <v>750</v>
      </c>
      <c r="H4315" s="19" t="n">
        <f aca="false">+F4315*G4315</f>
        <v>750</v>
      </c>
      <c r="I4315" s="14" t="s">
        <v>1643</v>
      </c>
    </row>
    <row r="4316" customFormat="false" ht="31.8" hidden="false" customHeight="true" outlineLevel="0" collapsed="false">
      <c r="A4316" s="20" t="s">
        <v>202</v>
      </c>
      <c r="B4316" s="15" t="s">
        <v>15</v>
      </c>
      <c r="C4316" s="16" t="n">
        <v>6742</v>
      </c>
      <c r="D4316" s="17" t="s">
        <v>2021</v>
      </c>
      <c r="E4316" s="45" t="s">
        <v>17</v>
      </c>
      <c r="F4316" s="45" t="n">
        <v>1</v>
      </c>
      <c r="G4316" s="19" t="n">
        <v>6516.43</v>
      </c>
      <c r="H4316" s="47" t="n">
        <f aca="false">+G4316*F4316</f>
        <v>6516.43</v>
      </c>
      <c r="I4316" s="14" t="s">
        <v>2022</v>
      </c>
    </row>
    <row r="4317" customFormat="false" ht="31.8" hidden="false" customHeight="true" outlineLevel="0" collapsed="false">
      <c r="A4317" s="20" t="s">
        <v>202</v>
      </c>
      <c r="B4317" s="15" t="s">
        <v>15</v>
      </c>
      <c r="C4317" s="16" t="n">
        <v>6743</v>
      </c>
      <c r="D4317" s="17" t="s">
        <v>2023</v>
      </c>
      <c r="E4317" s="45" t="s">
        <v>17</v>
      </c>
      <c r="F4317" s="45" t="n">
        <v>1</v>
      </c>
      <c r="G4317" s="19" t="n">
        <v>2222.54</v>
      </c>
      <c r="H4317" s="47" t="n">
        <f aca="false">+G4317*F4317</f>
        <v>2222.54</v>
      </c>
      <c r="I4317" s="14" t="s">
        <v>2022</v>
      </c>
    </row>
    <row r="4318" customFormat="false" ht="31.8" hidden="false" customHeight="true" outlineLevel="0" collapsed="false">
      <c r="A4318" s="20" t="s">
        <v>202</v>
      </c>
      <c r="B4318" s="15" t="s">
        <v>15</v>
      </c>
      <c r="C4318" s="16" t="n">
        <v>6744</v>
      </c>
      <c r="D4318" s="17" t="s">
        <v>2024</v>
      </c>
      <c r="E4318" s="45" t="s">
        <v>17</v>
      </c>
      <c r="F4318" s="45" t="n">
        <v>1</v>
      </c>
      <c r="G4318" s="19" t="n">
        <v>961.03</v>
      </c>
      <c r="H4318" s="47" t="n">
        <f aca="false">+G4318*F4318</f>
        <v>961.03</v>
      </c>
      <c r="I4318" s="14" t="s">
        <v>2022</v>
      </c>
    </row>
    <row r="4319" customFormat="false" ht="31.8" hidden="false" customHeight="true" outlineLevel="0" collapsed="false">
      <c r="A4319" s="14" t="s">
        <v>709</v>
      </c>
      <c r="B4319" s="15" t="s">
        <v>15</v>
      </c>
      <c r="C4319" s="16" t="n">
        <v>6745</v>
      </c>
      <c r="D4319" s="17" t="s">
        <v>2025</v>
      </c>
      <c r="E4319" s="45" t="s">
        <v>1690</v>
      </c>
      <c r="F4319" s="45" t="n">
        <v>1</v>
      </c>
      <c r="G4319" s="19" t="n">
        <v>26000</v>
      </c>
      <c r="H4319" s="47" t="n">
        <f aca="false">+G4319*F4319</f>
        <v>26000</v>
      </c>
      <c r="I4319" s="14" t="s">
        <v>1686</v>
      </c>
    </row>
    <row r="4320" customFormat="false" ht="31.8" hidden="false" customHeight="true" outlineLevel="0" collapsed="false">
      <c r="A4320" s="14" t="s">
        <v>709</v>
      </c>
      <c r="B4320" s="15" t="s">
        <v>15</v>
      </c>
      <c r="C4320" s="16" t="n">
        <v>6746</v>
      </c>
      <c r="D4320" s="17" t="s">
        <v>2026</v>
      </c>
      <c r="E4320" s="45" t="s">
        <v>1690</v>
      </c>
      <c r="F4320" s="45" t="n">
        <v>1</v>
      </c>
      <c r="G4320" s="19" t="n">
        <v>17103</v>
      </c>
      <c r="H4320" s="47" t="n">
        <f aca="false">+G4320*F4320</f>
        <v>17103</v>
      </c>
      <c r="I4320" s="14" t="s">
        <v>1686</v>
      </c>
    </row>
    <row r="4321" customFormat="false" ht="31.8" hidden="false" customHeight="true" outlineLevel="0" collapsed="false">
      <c r="A4321" s="14" t="s">
        <v>709</v>
      </c>
      <c r="B4321" s="15" t="s">
        <v>52</v>
      </c>
      <c r="C4321" s="16" t="n">
        <v>6747</v>
      </c>
      <c r="D4321" s="17" t="s">
        <v>2027</v>
      </c>
      <c r="E4321" s="45" t="s">
        <v>1690</v>
      </c>
      <c r="F4321" s="45" t="n">
        <v>1</v>
      </c>
      <c r="G4321" s="21" t="n">
        <v>4815</v>
      </c>
      <c r="H4321" s="30" t="n">
        <f aca="false">+G4321*F4321</f>
        <v>4815</v>
      </c>
      <c r="I4321" s="14" t="s">
        <v>1686</v>
      </c>
    </row>
    <row r="4322" customFormat="false" ht="31.8" hidden="false" customHeight="true" outlineLevel="0" collapsed="false">
      <c r="A4322" s="14" t="s">
        <v>709</v>
      </c>
      <c r="B4322" s="15" t="s">
        <v>49</v>
      </c>
      <c r="C4322" s="16" t="n">
        <v>6748</v>
      </c>
      <c r="D4322" s="17" t="s">
        <v>2028</v>
      </c>
      <c r="E4322" s="45" t="s">
        <v>1690</v>
      </c>
      <c r="F4322" s="45" t="n">
        <v>1</v>
      </c>
      <c r="G4322" s="19" t="n">
        <v>315</v>
      </c>
      <c r="H4322" s="47" t="n">
        <f aca="false">+G4322*F4322</f>
        <v>315</v>
      </c>
      <c r="I4322" s="14" t="s">
        <v>1686</v>
      </c>
    </row>
    <row r="4323" customFormat="false" ht="31.8" hidden="false" customHeight="true" outlineLevel="0" collapsed="false">
      <c r="A4323" s="14" t="s">
        <v>709</v>
      </c>
      <c r="B4323" s="15" t="s">
        <v>49</v>
      </c>
      <c r="C4323" s="16" t="n">
        <v>6749</v>
      </c>
      <c r="D4323" s="17" t="s">
        <v>2029</v>
      </c>
      <c r="E4323" s="45" t="s">
        <v>1690</v>
      </c>
      <c r="F4323" s="45" t="n">
        <v>1</v>
      </c>
      <c r="G4323" s="19" t="n">
        <v>2685</v>
      </c>
      <c r="H4323" s="47" t="n">
        <f aca="false">+G4323*F4323</f>
        <v>2685</v>
      </c>
      <c r="I4323" s="14" t="s">
        <v>1686</v>
      </c>
    </row>
    <row r="4324" customFormat="false" ht="31.8" hidden="false" customHeight="true" outlineLevel="0" collapsed="false">
      <c r="A4324" s="14" t="s">
        <v>709</v>
      </c>
      <c r="B4324" s="15" t="s">
        <v>15</v>
      </c>
      <c r="C4324" s="16" t="n">
        <v>6750</v>
      </c>
      <c r="D4324" s="17" t="s">
        <v>2030</v>
      </c>
      <c r="E4324" s="45" t="s">
        <v>1690</v>
      </c>
      <c r="F4324" s="45" t="n">
        <v>1</v>
      </c>
      <c r="G4324" s="19" t="n">
        <v>3676.3</v>
      </c>
      <c r="H4324" s="47" t="n">
        <f aca="false">+G4324*F4324</f>
        <v>3676.3</v>
      </c>
      <c r="I4324" s="14" t="s">
        <v>1686</v>
      </c>
    </row>
    <row r="4325" customFormat="false" ht="31.8" hidden="false" customHeight="true" outlineLevel="0" collapsed="false">
      <c r="A4325" s="20" t="s">
        <v>127</v>
      </c>
      <c r="B4325" s="15" t="s">
        <v>15</v>
      </c>
      <c r="C4325" s="16" t="n">
        <v>6751</v>
      </c>
      <c r="D4325" s="17" t="s">
        <v>2030</v>
      </c>
      <c r="E4325" s="45" t="s">
        <v>1690</v>
      </c>
      <c r="F4325" s="45" t="n">
        <v>1</v>
      </c>
      <c r="G4325" s="19" t="n">
        <v>3676.3</v>
      </c>
      <c r="H4325" s="47" t="n">
        <f aca="false">+G4325*F4325</f>
        <v>3676.3</v>
      </c>
      <c r="I4325" s="14" t="s">
        <v>1686</v>
      </c>
    </row>
    <row r="4326" customFormat="false" ht="31.8" hidden="false" customHeight="true" outlineLevel="0" collapsed="false">
      <c r="A4326" s="14" t="s">
        <v>709</v>
      </c>
      <c r="B4326" s="15" t="s">
        <v>52</v>
      </c>
      <c r="C4326" s="16" t="n">
        <v>6752</v>
      </c>
      <c r="D4326" s="17" t="s">
        <v>2027</v>
      </c>
      <c r="E4326" s="45" t="s">
        <v>1690</v>
      </c>
      <c r="F4326" s="45" t="n">
        <v>1</v>
      </c>
      <c r="G4326" s="21" t="n">
        <v>3720</v>
      </c>
      <c r="H4326" s="30" t="n">
        <f aca="false">+G4326*F4326</f>
        <v>3720</v>
      </c>
      <c r="I4326" s="14" t="s">
        <v>1686</v>
      </c>
    </row>
    <row r="4327" customFormat="false" ht="31.8" hidden="false" customHeight="true" outlineLevel="0" collapsed="false">
      <c r="A4327" s="14" t="s">
        <v>709</v>
      </c>
      <c r="B4327" s="15" t="s">
        <v>49</v>
      </c>
      <c r="C4327" s="16" t="n">
        <v>6753</v>
      </c>
      <c r="D4327" s="17" t="s">
        <v>2031</v>
      </c>
      <c r="E4327" s="45" t="s">
        <v>1690</v>
      </c>
      <c r="F4327" s="45" t="n">
        <v>1</v>
      </c>
      <c r="G4327" s="19" t="n">
        <v>250</v>
      </c>
      <c r="H4327" s="47" t="n">
        <f aca="false">+G4327*F4327</f>
        <v>250</v>
      </c>
      <c r="I4327" s="14" t="s">
        <v>1686</v>
      </c>
    </row>
    <row r="4328" customFormat="false" ht="31.8" hidden="false" customHeight="true" outlineLevel="0" collapsed="false">
      <c r="A4328" s="14" t="s">
        <v>709</v>
      </c>
      <c r="B4328" s="15" t="s">
        <v>15</v>
      </c>
      <c r="C4328" s="16" t="n">
        <v>6754</v>
      </c>
      <c r="D4328" s="17" t="s">
        <v>2032</v>
      </c>
      <c r="E4328" s="45" t="s">
        <v>1690</v>
      </c>
      <c r="F4328" s="45" t="n">
        <v>1</v>
      </c>
      <c r="G4328" s="19" t="n">
        <v>68500</v>
      </c>
      <c r="H4328" s="47" t="n">
        <f aca="false">+G4328*F4328</f>
        <v>68500</v>
      </c>
      <c r="I4328" s="14" t="s">
        <v>1686</v>
      </c>
    </row>
    <row r="4329" customFormat="false" ht="31.8" hidden="false" customHeight="true" outlineLevel="0" collapsed="false">
      <c r="A4329" s="14" t="s">
        <v>709</v>
      </c>
      <c r="B4329" s="15" t="s">
        <v>31</v>
      </c>
      <c r="C4329" s="16" t="n">
        <v>6755</v>
      </c>
      <c r="D4329" s="17" t="s">
        <v>1189</v>
      </c>
      <c r="E4329" s="45" t="s">
        <v>1690</v>
      </c>
      <c r="F4329" s="45" t="n">
        <v>1</v>
      </c>
      <c r="G4329" s="19" t="n">
        <v>759</v>
      </c>
      <c r="H4329" s="47" t="n">
        <f aca="false">+G4329*F4329</f>
        <v>759</v>
      </c>
      <c r="I4329" s="14" t="s">
        <v>1686</v>
      </c>
    </row>
    <row r="4330" customFormat="false" ht="31.8" hidden="false" customHeight="true" outlineLevel="0" collapsed="false">
      <c r="A4330" s="14" t="s">
        <v>709</v>
      </c>
      <c r="B4330" s="15" t="s">
        <v>70</v>
      </c>
      <c r="C4330" s="16" t="n">
        <v>6756</v>
      </c>
      <c r="D4330" s="17" t="s">
        <v>2033</v>
      </c>
      <c r="E4330" s="45" t="s">
        <v>1690</v>
      </c>
      <c r="F4330" s="45" t="n">
        <v>1</v>
      </c>
      <c r="G4330" s="19" t="n">
        <v>2600</v>
      </c>
      <c r="H4330" s="47" t="n">
        <f aca="false">+G4330*F4330</f>
        <v>2600</v>
      </c>
      <c r="I4330" s="14" t="s">
        <v>1686</v>
      </c>
    </row>
    <row r="4331" customFormat="false" ht="31.8" hidden="false" customHeight="true" outlineLevel="0" collapsed="false">
      <c r="A4331" s="14" t="s">
        <v>709</v>
      </c>
      <c r="B4331" s="15" t="s">
        <v>70</v>
      </c>
      <c r="C4331" s="16" t="n">
        <v>6757</v>
      </c>
      <c r="D4331" s="17" t="s">
        <v>2034</v>
      </c>
      <c r="E4331" s="45" t="s">
        <v>1690</v>
      </c>
      <c r="F4331" s="45" t="n">
        <v>1</v>
      </c>
      <c r="G4331" s="19" t="n">
        <v>1800</v>
      </c>
      <c r="H4331" s="47" t="n">
        <f aca="false">+G4331*F4331</f>
        <v>1800</v>
      </c>
      <c r="I4331" s="14" t="s">
        <v>1686</v>
      </c>
    </row>
    <row r="4332" customFormat="false" ht="31.8" hidden="false" customHeight="true" outlineLevel="0" collapsed="false">
      <c r="A4332" s="14" t="s">
        <v>709</v>
      </c>
      <c r="B4332" s="15" t="s">
        <v>70</v>
      </c>
      <c r="C4332" s="16" t="n">
        <v>6758</v>
      </c>
      <c r="D4332" s="17" t="s">
        <v>2035</v>
      </c>
      <c r="E4332" s="45" t="s">
        <v>1690</v>
      </c>
      <c r="F4332" s="45" t="n">
        <v>1</v>
      </c>
      <c r="G4332" s="19" t="n">
        <v>900</v>
      </c>
      <c r="H4332" s="47" t="n">
        <f aca="false">+G4332*F4332</f>
        <v>900</v>
      </c>
      <c r="I4332" s="14" t="s">
        <v>1686</v>
      </c>
    </row>
    <row r="4333" customFormat="false" ht="31.8" hidden="false" customHeight="true" outlineLevel="0" collapsed="false">
      <c r="A4333" s="14" t="s">
        <v>709</v>
      </c>
      <c r="B4333" s="15" t="s">
        <v>15</v>
      </c>
      <c r="C4333" s="16" t="n">
        <v>6759</v>
      </c>
      <c r="D4333" s="17" t="s">
        <v>2036</v>
      </c>
      <c r="E4333" s="45" t="s">
        <v>1690</v>
      </c>
      <c r="F4333" s="45" t="n">
        <v>1</v>
      </c>
      <c r="G4333" s="19" t="n">
        <v>13366.25</v>
      </c>
      <c r="H4333" s="47" t="n">
        <f aca="false">+G4333*F4333</f>
        <v>13366.25</v>
      </c>
      <c r="I4333" s="14" t="s">
        <v>1686</v>
      </c>
    </row>
    <row r="4334" customFormat="false" ht="31.8" hidden="false" customHeight="true" outlineLevel="0" collapsed="false">
      <c r="A4334" s="14" t="s">
        <v>709</v>
      </c>
      <c r="B4334" s="15" t="s">
        <v>52</v>
      </c>
      <c r="C4334" s="16" t="n">
        <v>6760</v>
      </c>
      <c r="D4334" s="17" t="s">
        <v>2037</v>
      </c>
      <c r="E4334" s="45" t="s">
        <v>1690</v>
      </c>
      <c r="F4334" s="45" t="n">
        <v>1</v>
      </c>
      <c r="G4334" s="21" t="n">
        <v>1000</v>
      </c>
      <c r="H4334" s="30" t="n">
        <f aca="false">+G4334*F4334</f>
        <v>1000</v>
      </c>
      <c r="I4334" s="14" t="s">
        <v>1686</v>
      </c>
    </row>
    <row r="4335" customFormat="false" ht="31.8" hidden="false" customHeight="true" outlineLevel="0" collapsed="false">
      <c r="A4335" s="20" t="s">
        <v>51</v>
      </c>
      <c r="B4335" s="15" t="s">
        <v>49</v>
      </c>
      <c r="C4335" s="16" t="n">
        <v>6761</v>
      </c>
      <c r="D4335" s="17" t="s">
        <v>2038</v>
      </c>
      <c r="E4335" s="45" t="s">
        <v>17</v>
      </c>
      <c r="F4335" s="45" t="n">
        <v>1</v>
      </c>
      <c r="G4335" s="19" t="n">
        <v>189</v>
      </c>
      <c r="H4335" s="47" t="n">
        <f aca="false">+G4335*F4335</f>
        <v>189</v>
      </c>
      <c r="I4335" s="14" t="s">
        <v>2039</v>
      </c>
    </row>
    <row r="4336" customFormat="false" ht="31.8" hidden="false" customHeight="true" outlineLevel="0" collapsed="false">
      <c r="A4336" s="20" t="s">
        <v>121</v>
      </c>
      <c r="B4336" s="15" t="s">
        <v>49</v>
      </c>
      <c r="C4336" s="16" t="n">
        <v>6762</v>
      </c>
      <c r="D4336" s="17" t="s">
        <v>2040</v>
      </c>
      <c r="E4336" s="45" t="s">
        <v>17</v>
      </c>
      <c r="F4336" s="45" t="n">
        <v>1</v>
      </c>
      <c r="G4336" s="19" t="n">
        <v>219</v>
      </c>
      <c r="H4336" s="47" t="n">
        <f aca="false">+G4336*F4336</f>
        <v>219</v>
      </c>
      <c r="I4336" s="14" t="s">
        <v>2039</v>
      </c>
    </row>
    <row r="4337" customFormat="false" ht="31.8" hidden="false" customHeight="true" outlineLevel="0" collapsed="false">
      <c r="A4337" s="20" t="s">
        <v>61</v>
      </c>
      <c r="B4337" s="15" t="s">
        <v>52</v>
      </c>
      <c r="C4337" s="16" t="n">
        <v>6763</v>
      </c>
      <c r="D4337" s="17" t="s">
        <v>2041</v>
      </c>
      <c r="E4337" s="45" t="s">
        <v>17</v>
      </c>
      <c r="F4337" s="45" t="n">
        <v>1</v>
      </c>
      <c r="G4337" s="21" t="n">
        <v>329</v>
      </c>
      <c r="H4337" s="30" t="n">
        <f aca="false">+G4337*F4337</f>
        <v>329</v>
      </c>
      <c r="I4337" s="14" t="s">
        <v>2039</v>
      </c>
    </row>
    <row r="4338" customFormat="false" ht="31.8" hidden="false" customHeight="true" outlineLevel="0" collapsed="false">
      <c r="A4338" s="20" t="s">
        <v>121</v>
      </c>
      <c r="B4338" s="15" t="s">
        <v>176</v>
      </c>
      <c r="C4338" s="16" t="n">
        <v>6764</v>
      </c>
      <c r="D4338" s="17" t="s">
        <v>2042</v>
      </c>
      <c r="E4338" s="45" t="s">
        <v>17</v>
      </c>
      <c r="F4338" s="45" t="n">
        <v>1</v>
      </c>
      <c r="G4338" s="19" t="n">
        <v>901</v>
      </c>
      <c r="H4338" s="47" t="n">
        <f aca="false">+G4338*F4338</f>
        <v>901</v>
      </c>
      <c r="I4338" s="14" t="s">
        <v>2043</v>
      </c>
    </row>
    <row r="4339" customFormat="false" ht="31.8" hidden="false" customHeight="true" outlineLevel="0" collapsed="false">
      <c r="A4339" s="20" t="s">
        <v>324</v>
      </c>
      <c r="B4339" s="15" t="s">
        <v>52</v>
      </c>
      <c r="C4339" s="16" t="n">
        <v>6765</v>
      </c>
      <c r="D4339" s="17" t="s">
        <v>2044</v>
      </c>
      <c r="E4339" s="45" t="s">
        <v>17</v>
      </c>
      <c r="F4339" s="45" t="n">
        <v>1</v>
      </c>
      <c r="G4339" s="21" t="n">
        <v>199</v>
      </c>
      <c r="H4339" s="30" t="n">
        <f aca="false">+G4339*F4339</f>
        <v>199</v>
      </c>
      <c r="I4339" s="14" t="s">
        <v>2043</v>
      </c>
    </row>
    <row r="4340" customFormat="false" ht="31.8" hidden="false" customHeight="true" outlineLevel="0" collapsed="false">
      <c r="A4340" s="20" t="s">
        <v>324</v>
      </c>
      <c r="B4340" s="15" t="s">
        <v>162</v>
      </c>
      <c r="C4340" s="16" t="n">
        <v>6766</v>
      </c>
      <c r="D4340" s="17" t="s">
        <v>2045</v>
      </c>
      <c r="E4340" s="45" t="s">
        <v>17</v>
      </c>
      <c r="F4340" s="45" t="n">
        <v>1</v>
      </c>
      <c r="G4340" s="19" t="n">
        <v>29.9</v>
      </c>
      <c r="H4340" s="47" t="n">
        <f aca="false">+G4340*F4340</f>
        <v>29.9</v>
      </c>
      <c r="I4340" s="14" t="s">
        <v>2043</v>
      </c>
    </row>
    <row r="4341" customFormat="false" ht="31.8" hidden="false" customHeight="true" outlineLevel="0" collapsed="false">
      <c r="A4341" s="25" t="s">
        <v>124</v>
      </c>
      <c r="B4341" s="15" t="s">
        <v>49</v>
      </c>
      <c r="C4341" s="16" t="n">
        <v>6767</v>
      </c>
      <c r="D4341" s="17" t="s">
        <v>2046</v>
      </c>
      <c r="E4341" s="45" t="s">
        <v>1690</v>
      </c>
      <c r="F4341" s="45" t="n">
        <v>1</v>
      </c>
      <c r="G4341" s="19" t="n">
        <v>12896.39</v>
      </c>
      <c r="H4341" s="47" t="n">
        <f aca="false">+G4341*F4341</f>
        <v>12896.39</v>
      </c>
      <c r="I4341" s="14" t="s">
        <v>2047</v>
      </c>
    </row>
    <row r="4342" customFormat="false" ht="31.8" hidden="false" customHeight="true" outlineLevel="0" collapsed="false">
      <c r="A4342" s="20" t="s">
        <v>322</v>
      </c>
      <c r="B4342" s="15" t="s">
        <v>144</v>
      </c>
      <c r="C4342" s="16" t="n">
        <v>6768</v>
      </c>
      <c r="D4342" s="17" t="s">
        <v>2048</v>
      </c>
      <c r="E4342" s="45" t="s">
        <v>1690</v>
      </c>
      <c r="F4342" s="45" t="n">
        <v>1</v>
      </c>
      <c r="G4342" s="19" t="n">
        <v>3300</v>
      </c>
      <c r="H4342" s="47" t="n">
        <f aca="false">+G4342*F4342</f>
        <v>3300</v>
      </c>
      <c r="I4342" s="14" t="s">
        <v>2047</v>
      </c>
    </row>
    <row r="4343" customFormat="false" ht="31.8" hidden="false" customHeight="true" outlineLevel="0" collapsed="false">
      <c r="A4343" s="20" t="s">
        <v>322</v>
      </c>
      <c r="B4343" s="15" t="s">
        <v>144</v>
      </c>
      <c r="C4343" s="16" t="n">
        <v>6769</v>
      </c>
      <c r="D4343" s="17" t="s">
        <v>2049</v>
      </c>
      <c r="E4343" s="45" t="s">
        <v>1690</v>
      </c>
      <c r="F4343" s="45" t="n">
        <v>1</v>
      </c>
      <c r="G4343" s="19" t="n">
        <v>4000</v>
      </c>
      <c r="H4343" s="47" t="n">
        <f aca="false">+G4343*F4343</f>
        <v>4000</v>
      </c>
      <c r="I4343" s="14" t="s">
        <v>2047</v>
      </c>
    </row>
    <row r="4344" customFormat="false" ht="31.8" hidden="false" customHeight="true" outlineLevel="0" collapsed="false">
      <c r="A4344" s="20" t="s">
        <v>322</v>
      </c>
      <c r="B4344" s="15" t="s">
        <v>144</v>
      </c>
      <c r="C4344" s="16" t="n">
        <v>6770</v>
      </c>
      <c r="D4344" s="17" t="s">
        <v>2050</v>
      </c>
      <c r="E4344" s="45" t="s">
        <v>1690</v>
      </c>
      <c r="F4344" s="45" t="n">
        <v>1</v>
      </c>
      <c r="G4344" s="19" t="n">
        <v>1600</v>
      </c>
      <c r="H4344" s="47" t="n">
        <f aca="false">+G4344*F4344</f>
        <v>1600</v>
      </c>
      <c r="I4344" s="14" t="s">
        <v>2047</v>
      </c>
    </row>
    <row r="4345" customFormat="false" ht="31.8" hidden="false" customHeight="true" outlineLevel="0" collapsed="false">
      <c r="A4345" s="20" t="s">
        <v>322</v>
      </c>
      <c r="B4345" s="15" t="s">
        <v>144</v>
      </c>
      <c r="C4345" s="16" t="n">
        <v>6771</v>
      </c>
      <c r="D4345" s="17" t="s">
        <v>2051</v>
      </c>
      <c r="E4345" s="45" t="s">
        <v>1690</v>
      </c>
      <c r="F4345" s="45" t="n">
        <v>1</v>
      </c>
      <c r="G4345" s="19" t="n">
        <v>5200</v>
      </c>
      <c r="H4345" s="47" t="n">
        <f aca="false">+G4345*F4345</f>
        <v>5200</v>
      </c>
      <c r="I4345" s="14" t="s">
        <v>2047</v>
      </c>
    </row>
    <row r="4346" customFormat="false" ht="31.8" hidden="false" customHeight="true" outlineLevel="0" collapsed="false">
      <c r="A4346" s="20" t="s">
        <v>322</v>
      </c>
      <c r="B4346" s="15" t="s">
        <v>144</v>
      </c>
      <c r="C4346" s="16" t="n">
        <v>6772</v>
      </c>
      <c r="D4346" s="17" t="s">
        <v>2052</v>
      </c>
      <c r="E4346" s="45" t="s">
        <v>1690</v>
      </c>
      <c r="F4346" s="45" t="n">
        <v>1</v>
      </c>
      <c r="G4346" s="19" t="n">
        <v>900</v>
      </c>
      <c r="H4346" s="47" t="n">
        <f aca="false">+G4346*F4346</f>
        <v>900</v>
      </c>
      <c r="I4346" s="14" t="s">
        <v>2047</v>
      </c>
    </row>
    <row r="4347" customFormat="false" ht="31.8" hidden="false" customHeight="true" outlineLevel="0" collapsed="false">
      <c r="A4347" s="20" t="s">
        <v>322</v>
      </c>
      <c r="B4347" s="15" t="s">
        <v>15</v>
      </c>
      <c r="C4347" s="16" t="n">
        <v>6773</v>
      </c>
      <c r="D4347" s="17" t="s">
        <v>2053</v>
      </c>
      <c r="E4347" s="45" t="s">
        <v>1690</v>
      </c>
      <c r="F4347" s="45" t="n">
        <v>1</v>
      </c>
      <c r="G4347" s="19" t="n">
        <v>5820</v>
      </c>
      <c r="H4347" s="47" t="n">
        <f aca="false">+G4347*F4347</f>
        <v>5820</v>
      </c>
      <c r="I4347" s="14" t="s">
        <v>2047</v>
      </c>
    </row>
    <row r="4348" customFormat="false" ht="31.8" hidden="false" customHeight="true" outlineLevel="0" collapsed="false">
      <c r="A4348" s="20" t="s">
        <v>322</v>
      </c>
      <c r="B4348" s="15" t="s">
        <v>15</v>
      </c>
      <c r="C4348" s="16" t="n">
        <v>6774</v>
      </c>
      <c r="D4348" s="17" t="s">
        <v>2054</v>
      </c>
      <c r="E4348" s="45" t="s">
        <v>1690</v>
      </c>
      <c r="F4348" s="45" t="n">
        <v>1</v>
      </c>
      <c r="G4348" s="19" t="n">
        <v>6343</v>
      </c>
      <c r="H4348" s="47" t="n">
        <f aca="false">+G4348*F4348</f>
        <v>6343</v>
      </c>
      <c r="I4348" s="14" t="s">
        <v>2047</v>
      </c>
    </row>
    <row r="4349" customFormat="false" ht="31.8" hidden="false" customHeight="true" outlineLevel="0" collapsed="false">
      <c r="A4349" s="20" t="s">
        <v>322</v>
      </c>
      <c r="B4349" s="15" t="s">
        <v>15</v>
      </c>
      <c r="C4349" s="16" t="n">
        <v>6775</v>
      </c>
      <c r="D4349" s="17" t="s">
        <v>2055</v>
      </c>
      <c r="E4349" s="45" t="s">
        <v>1690</v>
      </c>
      <c r="F4349" s="45" t="n">
        <v>1</v>
      </c>
      <c r="G4349" s="19" t="n">
        <v>2837</v>
      </c>
      <c r="H4349" s="47" t="n">
        <f aca="false">+G4349*F4349</f>
        <v>2837</v>
      </c>
      <c r="I4349" s="14" t="s">
        <v>2047</v>
      </c>
    </row>
    <row r="4350" customFormat="false" ht="31.8" hidden="false" customHeight="true" outlineLevel="0" collapsed="false">
      <c r="A4350" s="20" t="s">
        <v>322</v>
      </c>
      <c r="B4350" s="15" t="s">
        <v>52</v>
      </c>
      <c r="C4350" s="16" t="n">
        <v>6776</v>
      </c>
      <c r="D4350" s="17" t="s">
        <v>2056</v>
      </c>
      <c r="E4350" s="45" t="s">
        <v>1690</v>
      </c>
      <c r="F4350" s="45" t="n">
        <v>1</v>
      </c>
      <c r="G4350" s="21" t="n">
        <v>2330</v>
      </c>
      <c r="H4350" s="30" t="n">
        <f aca="false">+G4350*F4350</f>
        <v>2330</v>
      </c>
      <c r="I4350" s="14" t="s">
        <v>2047</v>
      </c>
    </row>
    <row r="4351" customFormat="false" ht="31.8" hidden="false" customHeight="true" outlineLevel="0" collapsed="false">
      <c r="A4351" s="20" t="s">
        <v>322</v>
      </c>
      <c r="B4351" s="15" t="s">
        <v>52</v>
      </c>
      <c r="C4351" s="16" t="n">
        <v>6777</v>
      </c>
      <c r="D4351" s="17" t="s">
        <v>2057</v>
      </c>
      <c r="E4351" s="45" t="s">
        <v>1690</v>
      </c>
      <c r="F4351" s="45" t="n">
        <v>1</v>
      </c>
      <c r="G4351" s="21" t="n">
        <v>2330</v>
      </c>
      <c r="H4351" s="30" t="n">
        <f aca="false">+G4351*F4351</f>
        <v>2330</v>
      </c>
      <c r="I4351" s="14" t="s">
        <v>2047</v>
      </c>
    </row>
    <row r="4352" customFormat="false" ht="31.8" hidden="false" customHeight="true" outlineLevel="0" collapsed="false">
      <c r="A4352" s="20" t="s">
        <v>322</v>
      </c>
      <c r="B4352" s="15" t="s">
        <v>15</v>
      </c>
      <c r="C4352" s="16" t="n">
        <v>6778</v>
      </c>
      <c r="D4352" s="17" t="s">
        <v>2058</v>
      </c>
      <c r="E4352" s="45" t="s">
        <v>1690</v>
      </c>
      <c r="F4352" s="45" t="n">
        <v>1</v>
      </c>
      <c r="G4352" s="19" t="n">
        <v>53.9</v>
      </c>
      <c r="H4352" s="47" t="n">
        <f aca="false">+G4352*F4352</f>
        <v>53.9</v>
      </c>
      <c r="I4352" s="14" t="s">
        <v>2047</v>
      </c>
    </row>
    <row r="4353" customFormat="false" ht="31.8" hidden="false" customHeight="true" outlineLevel="0" collapsed="false">
      <c r="A4353" s="20" t="s">
        <v>322</v>
      </c>
      <c r="B4353" s="15" t="s">
        <v>52</v>
      </c>
      <c r="C4353" s="16" t="n">
        <v>6780</v>
      </c>
      <c r="D4353" s="17" t="s">
        <v>2059</v>
      </c>
      <c r="E4353" s="45" t="s">
        <v>1690</v>
      </c>
      <c r="F4353" s="45" t="n">
        <v>1</v>
      </c>
      <c r="G4353" s="21" t="n">
        <v>2133</v>
      </c>
      <c r="H4353" s="30" t="n">
        <f aca="false">+G4353*F4353</f>
        <v>2133</v>
      </c>
      <c r="I4353" s="14" t="s">
        <v>2047</v>
      </c>
    </row>
    <row r="4354" customFormat="false" ht="31.8" hidden="false" customHeight="true" outlineLevel="0" collapsed="false">
      <c r="A4354" s="20" t="s">
        <v>322</v>
      </c>
      <c r="B4354" s="15" t="s">
        <v>31</v>
      </c>
      <c r="C4354" s="16" t="n">
        <v>6781</v>
      </c>
      <c r="D4354" s="17" t="s">
        <v>2060</v>
      </c>
      <c r="E4354" s="45" t="s">
        <v>1690</v>
      </c>
      <c r="F4354" s="45" t="n">
        <v>1</v>
      </c>
      <c r="G4354" s="19" t="n">
        <v>1149</v>
      </c>
      <c r="H4354" s="47" t="n">
        <f aca="false">+G4354*F4354</f>
        <v>1149</v>
      </c>
      <c r="I4354" s="14" t="s">
        <v>2047</v>
      </c>
    </row>
    <row r="4355" customFormat="false" ht="31.8" hidden="false" customHeight="true" outlineLevel="0" collapsed="false">
      <c r="A4355" s="14" t="s">
        <v>1434</v>
      </c>
      <c r="B4355" s="15" t="s">
        <v>49</v>
      </c>
      <c r="C4355" s="20" t="n">
        <v>6782</v>
      </c>
      <c r="D4355" s="41" t="s">
        <v>2061</v>
      </c>
      <c r="E4355" s="18" t="s">
        <v>17</v>
      </c>
      <c r="F4355" s="18" t="n">
        <v>1</v>
      </c>
      <c r="G4355" s="44" t="n">
        <v>340</v>
      </c>
      <c r="H4355" s="19" t="n">
        <f aca="false">+F4355*G4355</f>
        <v>340</v>
      </c>
      <c r="I4355" s="14" t="s">
        <v>1822</v>
      </c>
    </row>
    <row r="4356" customFormat="false" ht="31.8" hidden="false" customHeight="true" outlineLevel="0" collapsed="false">
      <c r="A4356" s="14" t="s">
        <v>368</v>
      </c>
      <c r="B4356" s="15" t="s">
        <v>152</v>
      </c>
      <c r="C4356" s="16" t="n">
        <v>6783</v>
      </c>
      <c r="D4356" s="17" t="s">
        <v>2062</v>
      </c>
      <c r="E4356" s="45" t="s">
        <v>1690</v>
      </c>
      <c r="F4356" s="45" t="n">
        <v>1</v>
      </c>
      <c r="G4356" s="19" t="n">
        <v>97.93</v>
      </c>
      <c r="H4356" s="47" t="n">
        <f aca="false">+G4356*F4356</f>
        <v>97.93</v>
      </c>
      <c r="I4356" s="14" t="s">
        <v>2063</v>
      </c>
    </row>
    <row r="4357" customFormat="false" ht="31.8" hidden="false" customHeight="true" outlineLevel="0" collapsed="false">
      <c r="A4357" s="14" t="s">
        <v>368</v>
      </c>
      <c r="B4357" s="15" t="s">
        <v>152</v>
      </c>
      <c r="C4357" s="16" t="n">
        <v>6784</v>
      </c>
      <c r="D4357" s="17" t="s">
        <v>2062</v>
      </c>
      <c r="E4357" s="45" t="s">
        <v>1690</v>
      </c>
      <c r="F4357" s="45" t="n">
        <v>1</v>
      </c>
      <c r="G4357" s="19" t="n">
        <v>97.93</v>
      </c>
      <c r="H4357" s="47" t="n">
        <f aca="false">+G4357*F4357</f>
        <v>97.93</v>
      </c>
      <c r="I4357" s="14" t="s">
        <v>2063</v>
      </c>
    </row>
    <row r="4358" customFormat="false" ht="31.8" hidden="false" customHeight="true" outlineLevel="0" collapsed="false">
      <c r="A4358" s="14" t="s">
        <v>368</v>
      </c>
      <c r="B4358" s="15" t="s">
        <v>152</v>
      </c>
      <c r="C4358" s="16" t="n">
        <v>6785</v>
      </c>
      <c r="D4358" s="17" t="s">
        <v>2062</v>
      </c>
      <c r="E4358" s="45" t="s">
        <v>1690</v>
      </c>
      <c r="F4358" s="45" t="n">
        <v>1</v>
      </c>
      <c r="G4358" s="19" t="n">
        <v>97.93</v>
      </c>
      <c r="H4358" s="47" t="n">
        <f aca="false">+G4358*F4358</f>
        <v>97.93</v>
      </c>
      <c r="I4358" s="14" t="s">
        <v>2063</v>
      </c>
    </row>
    <row r="4359" customFormat="false" ht="31.8" hidden="false" customHeight="true" outlineLevel="0" collapsed="false">
      <c r="A4359" s="14" t="s">
        <v>368</v>
      </c>
      <c r="B4359" s="15" t="s">
        <v>152</v>
      </c>
      <c r="C4359" s="16" t="n">
        <v>6786</v>
      </c>
      <c r="D4359" s="17" t="s">
        <v>2062</v>
      </c>
      <c r="E4359" s="45" t="s">
        <v>1690</v>
      </c>
      <c r="F4359" s="45" t="n">
        <v>1</v>
      </c>
      <c r="G4359" s="19" t="n">
        <v>97.93</v>
      </c>
      <c r="H4359" s="47" t="n">
        <f aca="false">+G4359*F4359</f>
        <v>97.93</v>
      </c>
      <c r="I4359" s="14" t="s">
        <v>2063</v>
      </c>
    </row>
    <row r="4360" customFormat="false" ht="31.8" hidden="false" customHeight="true" outlineLevel="0" collapsed="false">
      <c r="A4360" s="14" t="s">
        <v>368</v>
      </c>
      <c r="B4360" s="15" t="s">
        <v>152</v>
      </c>
      <c r="C4360" s="16" t="n">
        <v>6787</v>
      </c>
      <c r="D4360" s="17" t="s">
        <v>2062</v>
      </c>
      <c r="E4360" s="45" t="s">
        <v>1690</v>
      </c>
      <c r="F4360" s="45" t="n">
        <v>1</v>
      </c>
      <c r="G4360" s="19" t="n">
        <v>97.93</v>
      </c>
      <c r="H4360" s="47" t="n">
        <f aca="false">+G4360*F4360</f>
        <v>97.93</v>
      </c>
      <c r="I4360" s="14" t="s">
        <v>2063</v>
      </c>
    </row>
    <row r="4361" customFormat="false" ht="31.8" hidden="false" customHeight="true" outlineLevel="0" collapsed="false">
      <c r="A4361" s="14" t="s">
        <v>368</v>
      </c>
      <c r="B4361" s="15" t="s">
        <v>152</v>
      </c>
      <c r="C4361" s="16" t="n">
        <v>6788</v>
      </c>
      <c r="D4361" s="17" t="s">
        <v>2062</v>
      </c>
      <c r="E4361" s="45" t="s">
        <v>1690</v>
      </c>
      <c r="F4361" s="45" t="n">
        <v>1</v>
      </c>
      <c r="G4361" s="19" t="n">
        <v>97.93</v>
      </c>
      <c r="H4361" s="47" t="n">
        <f aca="false">+G4361*F4361</f>
        <v>97.93</v>
      </c>
      <c r="I4361" s="14" t="s">
        <v>2063</v>
      </c>
    </row>
    <row r="4362" customFormat="false" ht="31.8" hidden="false" customHeight="true" outlineLevel="0" collapsed="false">
      <c r="A4362" s="14" t="s">
        <v>368</v>
      </c>
      <c r="B4362" s="15" t="s">
        <v>152</v>
      </c>
      <c r="C4362" s="16" t="n">
        <v>6789</v>
      </c>
      <c r="D4362" s="17" t="s">
        <v>2062</v>
      </c>
      <c r="E4362" s="45" t="s">
        <v>1690</v>
      </c>
      <c r="F4362" s="45" t="n">
        <v>1</v>
      </c>
      <c r="G4362" s="19" t="n">
        <v>97.93</v>
      </c>
      <c r="H4362" s="47" t="n">
        <f aca="false">+G4362*F4362</f>
        <v>97.93</v>
      </c>
      <c r="I4362" s="14" t="s">
        <v>2063</v>
      </c>
    </row>
    <row r="4363" customFormat="false" ht="31.8" hidden="false" customHeight="true" outlineLevel="0" collapsed="false">
      <c r="A4363" s="14" t="s">
        <v>368</v>
      </c>
      <c r="B4363" s="15" t="s">
        <v>152</v>
      </c>
      <c r="C4363" s="16" t="n">
        <v>6790</v>
      </c>
      <c r="D4363" s="17" t="s">
        <v>2064</v>
      </c>
      <c r="E4363" s="45" t="s">
        <v>1690</v>
      </c>
      <c r="F4363" s="45" t="n">
        <v>1</v>
      </c>
      <c r="G4363" s="19" t="n">
        <v>97.93</v>
      </c>
      <c r="H4363" s="47" t="n">
        <f aca="false">+G4363*F4363</f>
        <v>97.93</v>
      </c>
      <c r="I4363" s="14" t="s">
        <v>2063</v>
      </c>
    </row>
    <row r="4364" customFormat="false" ht="31.8" hidden="false" customHeight="true" outlineLevel="0" collapsed="false">
      <c r="A4364" s="14" t="s">
        <v>368</v>
      </c>
      <c r="B4364" s="15" t="s">
        <v>152</v>
      </c>
      <c r="C4364" s="16" t="n">
        <v>6791</v>
      </c>
      <c r="D4364" s="17" t="s">
        <v>2064</v>
      </c>
      <c r="E4364" s="45" t="s">
        <v>1690</v>
      </c>
      <c r="F4364" s="45" t="n">
        <v>1</v>
      </c>
      <c r="G4364" s="19" t="n">
        <v>97.93</v>
      </c>
      <c r="H4364" s="47" t="n">
        <f aca="false">+G4364*F4364</f>
        <v>97.93</v>
      </c>
      <c r="I4364" s="14" t="s">
        <v>2063</v>
      </c>
    </row>
    <row r="4365" customFormat="false" ht="31.8" hidden="false" customHeight="true" outlineLevel="0" collapsed="false">
      <c r="A4365" s="14" t="s">
        <v>368</v>
      </c>
      <c r="B4365" s="15" t="s">
        <v>152</v>
      </c>
      <c r="C4365" s="16" t="n">
        <v>6792</v>
      </c>
      <c r="D4365" s="17" t="s">
        <v>2064</v>
      </c>
      <c r="E4365" s="45" t="s">
        <v>1690</v>
      </c>
      <c r="F4365" s="45" t="n">
        <v>1</v>
      </c>
      <c r="G4365" s="19" t="n">
        <v>97.93</v>
      </c>
      <c r="H4365" s="47" t="n">
        <f aca="false">+G4365*F4365</f>
        <v>97.93</v>
      </c>
      <c r="I4365" s="14" t="s">
        <v>2063</v>
      </c>
    </row>
    <row r="4366" customFormat="false" ht="31.8" hidden="false" customHeight="true" outlineLevel="0" collapsed="false">
      <c r="A4366" s="14" t="s">
        <v>368</v>
      </c>
      <c r="B4366" s="15" t="s">
        <v>152</v>
      </c>
      <c r="C4366" s="16" t="n">
        <v>6793</v>
      </c>
      <c r="D4366" s="17" t="s">
        <v>2064</v>
      </c>
      <c r="E4366" s="45" t="s">
        <v>1690</v>
      </c>
      <c r="F4366" s="45" t="n">
        <v>1</v>
      </c>
      <c r="G4366" s="19" t="n">
        <v>97.93</v>
      </c>
      <c r="H4366" s="47" t="n">
        <f aca="false">+G4366*F4366</f>
        <v>97.93</v>
      </c>
      <c r="I4366" s="14" t="s">
        <v>2063</v>
      </c>
    </row>
    <row r="4367" customFormat="false" ht="31.8" hidden="false" customHeight="true" outlineLevel="0" collapsed="false">
      <c r="A4367" s="14" t="s">
        <v>368</v>
      </c>
      <c r="B4367" s="15" t="s">
        <v>152</v>
      </c>
      <c r="C4367" s="16" t="n">
        <v>6794</v>
      </c>
      <c r="D4367" s="17" t="s">
        <v>2064</v>
      </c>
      <c r="E4367" s="45" t="s">
        <v>1690</v>
      </c>
      <c r="F4367" s="45" t="n">
        <v>1</v>
      </c>
      <c r="G4367" s="19" t="n">
        <v>97.93</v>
      </c>
      <c r="H4367" s="47" t="n">
        <f aca="false">+G4367*F4367</f>
        <v>97.93</v>
      </c>
      <c r="I4367" s="14" t="s">
        <v>2063</v>
      </c>
    </row>
    <row r="4368" customFormat="false" ht="31.8" hidden="false" customHeight="true" outlineLevel="0" collapsed="false">
      <c r="A4368" s="14" t="s">
        <v>368</v>
      </c>
      <c r="B4368" s="15" t="s">
        <v>152</v>
      </c>
      <c r="C4368" s="16" t="n">
        <v>6795</v>
      </c>
      <c r="D4368" s="17" t="s">
        <v>2064</v>
      </c>
      <c r="E4368" s="45" t="s">
        <v>1690</v>
      </c>
      <c r="F4368" s="45" t="n">
        <v>1</v>
      </c>
      <c r="G4368" s="19" t="n">
        <v>97.93</v>
      </c>
      <c r="H4368" s="47" t="n">
        <f aca="false">+G4368*F4368</f>
        <v>97.93</v>
      </c>
      <c r="I4368" s="14" t="s">
        <v>2063</v>
      </c>
    </row>
    <row r="4369" customFormat="false" ht="31.8" hidden="false" customHeight="true" outlineLevel="0" collapsed="false">
      <c r="A4369" s="14" t="s">
        <v>368</v>
      </c>
      <c r="B4369" s="15" t="s">
        <v>152</v>
      </c>
      <c r="C4369" s="16" t="n">
        <v>6796</v>
      </c>
      <c r="D4369" s="17" t="s">
        <v>2064</v>
      </c>
      <c r="E4369" s="45" t="s">
        <v>1690</v>
      </c>
      <c r="F4369" s="45" t="n">
        <v>1</v>
      </c>
      <c r="G4369" s="19" t="n">
        <v>97.93</v>
      </c>
      <c r="H4369" s="47" t="n">
        <f aca="false">+G4369*F4369</f>
        <v>97.93</v>
      </c>
      <c r="I4369" s="14" t="s">
        <v>2063</v>
      </c>
    </row>
    <row r="4370" customFormat="false" ht="31.8" hidden="false" customHeight="true" outlineLevel="0" collapsed="false">
      <c r="A4370" s="14" t="s">
        <v>136</v>
      </c>
      <c r="B4370" s="15" t="s">
        <v>31</v>
      </c>
      <c r="C4370" s="16" t="n">
        <v>6797</v>
      </c>
      <c r="D4370" s="17" t="s">
        <v>2065</v>
      </c>
      <c r="E4370" s="45" t="s">
        <v>1690</v>
      </c>
      <c r="F4370" s="45" t="n">
        <v>1</v>
      </c>
      <c r="G4370" s="19" t="n">
        <v>599</v>
      </c>
      <c r="H4370" s="47" t="n">
        <f aca="false">+G4370*F4370</f>
        <v>599</v>
      </c>
      <c r="I4370" s="14" t="s">
        <v>2063</v>
      </c>
    </row>
    <row r="4371" customFormat="false" ht="31.8" hidden="false" customHeight="true" outlineLevel="0" collapsed="false">
      <c r="A4371" s="14" t="s">
        <v>136</v>
      </c>
      <c r="B4371" s="15" t="s">
        <v>70</v>
      </c>
      <c r="C4371" s="16" t="n">
        <v>6798</v>
      </c>
      <c r="D4371" s="17" t="s">
        <v>2066</v>
      </c>
      <c r="E4371" s="45" t="s">
        <v>1690</v>
      </c>
      <c r="F4371" s="45" t="n">
        <v>1</v>
      </c>
      <c r="G4371" s="19" t="n">
        <v>114.4</v>
      </c>
      <c r="H4371" s="47" t="n">
        <f aca="false">+G4371*F4371</f>
        <v>114.4</v>
      </c>
      <c r="I4371" s="14" t="s">
        <v>2063</v>
      </c>
    </row>
    <row r="4372" customFormat="false" ht="31.8" hidden="false" customHeight="true" outlineLevel="0" collapsed="false">
      <c r="A4372" s="14" t="s">
        <v>136</v>
      </c>
      <c r="B4372" s="15" t="s">
        <v>70</v>
      </c>
      <c r="C4372" s="16" t="n">
        <v>6799</v>
      </c>
      <c r="D4372" s="17" t="s">
        <v>2066</v>
      </c>
      <c r="E4372" s="45" t="s">
        <v>1690</v>
      </c>
      <c r="F4372" s="45" t="n">
        <v>1</v>
      </c>
      <c r="G4372" s="19" t="n">
        <v>114.4</v>
      </c>
      <c r="H4372" s="47" t="n">
        <f aca="false">+G4372*F4372</f>
        <v>114.4</v>
      </c>
      <c r="I4372" s="14" t="s">
        <v>2063</v>
      </c>
    </row>
    <row r="4373" customFormat="false" ht="31.8" hidden="false" customHeight="true" outlineLevel="0" collapsed="false">
      <c r="A4373" s="14" t="s">
        <v>136</v>
      </c>
      <c r="B4373" s="15" t="s">
        <v>751</v>
      </c>
      <c r="C4373" s="16" t="n">
        <v>6800</v>
      </c>
      <c r="D4373" s="17" t="s">
        <v>2067</v>
      </c>
      <c r="E4373" s="45" t="s">
        <v>1690</v>
      </c>
      <c r="F4373" s="45" t="n">
        <v>1</v>
      </c>
      <c r="G4373" s="19" t="n">
        <v>82.2</v>
      </c>
      <c r="H4373" s="47" t="n">
        <f aca="false">+G4373*F4373</f>
        <v>82.2</v>
      </c>
      <c r="I4373" s="14" t="s">
        <v>2063</v>
      </c>
    </row>
    <row r="4374" customFormat="false" ht="31.8" hidden="false" customHeight="true" outlineLevel="0" collapsed="false">
      <c r="A4374" s="14" t="s">
        <v>136</v>
      </c>
      <c r="B4374" s="15" t="s">
        <v>162</v>
      </c>
      <c r="C4374" s="16" t="n">
        <v>6801</v>
      </c>
      <c r="D4374" s="17" t="s">
        <v>2068</v>
      </c>
      <c r="E4374" s="45" t="s">
        <v>1690</v>
      </c>
      <c r="F4374" s="45" t="n">
        <v>1</v>
      </c>
      <c r="G4374" s="19" t="n">
        <v>89</v>
      </c>
      <c r="H4374" s="47" t="n">
        <f aca="false">+G4374*F4374</f>
        <v>89</v>
      </c>
      <c r="I4374" s="14" t="s">
        <v>2063</v>
      </c>
    </row>
    <row r="4375" customFormat="false" ht="31.8" hidden="false" customHeight="true" outlineLevel="0" collapsed="false">
      <c r="A4375" s="14" t="s">
        <v>136</v>
      </c>
      <c r="B4375" s="15" t="s">
        <v>31</v>
      </c>
      <c r="C4375" s="16" t="n">
        <v>6802</v>
      </c>
      <c r="D4375" s="17" t="s">
        <v>2069</v>
      </c>
      <c r="E4375" s="45" t="s">
        <v>1690</v>
      </c>
      <c r="F4375" s="45" t="n">
        <v>1</v>
      </c>
      <c r="G4375" s="19" t="n">
        <v>299</v>
      </c>
      <c r="H4375" s="47" t="n">
        <f aca="false">+G4375*F4375</f>
        <v>299</v>
      </c>
      <c r="I4375" s="14" t="s">
        <v>2063</v>
      </c>
    </row>
    <row r="4376" customFormat="false" ht="31.8" hidden="false" customHeight="true" outlineLevel="0" collapsed="false">
      <c r="A4376" s="20" t="s">
        <v>324</v>
      </c>
      <c r="B4376" s="15" t="s">
        <v>25</v>
      </c>
      <c r="C4376" s="16" t="n">
        <v>6803</v>
      </c>
      <c r="D4376" s="17" t="s">
        <v>2070</v>
      </c>
      <c r="E4376" s="45" t="s">
        <v>17</v>
      </c>
      <c r="F4376" s="45" t="n">
        <v>1</v>
      </c>
      <c r="G4376" s="19" t="n">
        <v>179</v>
      </c>
      <c r="H4376" s="47" t="n">
        <f aca="false">+G4376*F4376</f>
        <v>179</v>
      </c>
      <c r="I4376" s="14" t="s">
        <v>2043</v>
      </c>
    </row>
    <row r="4377" customFormat="false" ht="31.8" hidden="false" customHeight="true" outlineLevel="0" collapsed="false">
      <c r="A4377" s="20" t="s">
        <v>121</v>
      </c>
      <c r="B4377" s="15" t="s">
        <v>52</v>
      </c>
      <c r="C4377" s="16" t="n">
        <v>6804</v>
      </c>
      <c r="D4377" s="17" t="s">
        <v>2041</v>
      </c>
      <c r="E4377" s="45" t="s">
        <v>1690</v>
      </c>
      <c r="F4377" s="45" t="n">
        <v>1</v>
      </c>
      <c r="G4377" s="21" t="n">
        <v>359</v>
      </c>
      <c r="H4377" s="30" t="n">
        <f aca="false">+G4377*F4377</f>
        <v>359</v>
      </c>
      <c r="I4377" s="14" t="s">
        <v>2039</v>
      </c>
    </row>
    <row r="4378" customFormat="false" ht="31.8" hidden="false" customHeight="true" outlineLevel="0" collapsed="false">
      <c r="A4378" s="20" t="s">
        <v>121</v>
      </c>
      <c r="B4378" s="15" t="s">
        <v>162</v>
      </c>
      <c r="C4378" s="16" t="n">
        <v>6805</v>
      </c>
      <c r="D4378" s="17" t="s">
        <v>2071</v>
      </c>
      <c r="E4378" s="45" t="s">
        <v>1690</v>
      </c>
      <c r="F4378" s="45" t="n">
        <v>1</v>
      </c>
      <c r="G4378" s="19" t="n">
        <v>18.9</v>
      </c>
      <c r="H4378" s="47" t="n">
        <f aca="false">+G4378*F4378</f>
        <v>18.9</v>
      </c>
      <c r="I4378" s="14" t="s">
        <v>2039</v>
      </c>
    </row>
    <row r="4379" customFormat="false" ht="31.8" hidden="false" customHeight="true" outlineLevel="0" collapsed="false">
      <c r="A4379" s="20" t="s">
        <v>322</v>
      </c>
      <c r="B4379" s="15" t="s">
        <v>15</v>
      </c>
      <c r="C4379" s="32" t="n">
        <v>6806</v>
      </c>
      <c r="D4379" s="41" t="s">
        <v>2072</v>
      </c>
      <c r="E4379" s="14" t="s">
        <v>17</v>
      </c>
      <c r="F4379" s="45" t="n">
        <v>1</v>
      </c>
      <c r="G4379" s="50" t="n">
        <v>330</v>
      </c>
      <c r="H4379" s="50" t="n">
        <v>330</v>
      </c>
      <c r="I4379" s="32" t="s">
        <v>2073</v>
      </c>
    </row>
    <row r="4380" customFormat="false" ht="31.8" hidden="false" customHeight="true" outlineLevel="0" collapsed="false">
      <c r="A4380" s="20" t="s">
        <v>322</v>
      </c>
      <c r="B4380" s="15" t="s">
        <v>15</v>
      </c>
      <c r="C4380" s="32" t="n">
        <v>6807</v>
      </c>
      <c r="D4380" s="41" t="s">
        <v>2074</v>
      </c>
      <c r="E4380" s="14" t="s">
        <v>17</v>
      </c>
      <c r="F4380" s="45" t="n">
        <v>1</v>
      </c>
      <c r="G4380" s="50" t="n">
        <v>330</v>
      </c>
      <c r="H4380" s="50" t="n">
        <v>330</v>
      </c>
      <c r="I4380" s="32" t="s">
        <v>2073</v>
      </c>
    </row>
    <row r="4381" customFormat="false" ht="31.8" hidden="false" customHeight="true" outlineLevel="0" collapsed="false">
      <c r="A4381" s="32" t="s">
        <v>30</v>
      </c>
      <c r="B4381" s="15" t="s">
        <v>31</v>
      </c>
      <c r="C4381" s="32" t="n">
        <v>6808</v>
      </c>
      <c r="D4381" s="41" t="s">
        <v>2075</v>
      </c>
      <c r="E4381" s="18" t="s">
        <v>17</v>
      </c>
      <c r="F4381" s="18" t="n">
        <v>1</v>
      </c>
      <c r="G4381" s="50" t="n">
        <v>566.67</v>
      </c>
      <c r="H4381" s="50" t="n">
        <v>566.67</v>
      </c>
      <c r="I4381" s="32" t="s">
        <v>2076</v>
      </c>
    </row>
    <row r="4382" customFormat="false" ht="31.8" hidden="false" customHeight="true" outlineLevel="0" collapsed="false">
      <c r="A4382" s="20" t="s">
        <v>202</v>
      </c>
      <c r="B4382" s="15" t="s">
        <v>15</v>
      </c>
      <c r="C4382" s="32" t="n">
        <v>6809</v>
      </c>
      <c r="D4382" s="41" t="s">
        <v>2077</v>
      </c>
      <c r="E4382" s="18" t="s">
        <v>17</v>
      </c>
      <c r="F4382" s="18" t="n">
        <v>1</v>
      </c>
      <c r="G4382" s="50" t="n">
        <v>10000</v>
      </c>
      <c r="H4382" s="50" t="n">
        <v>10000</v>
      </c>
      <c r="I4382" s="32" t="s">
        <v>2078</v>
      </c>
    </row>
    <row r="4383" customFormat="false" ht="31.8" hidden="false" customHeight="true" outlineLevel="0" collapsed="false">
      <c r="A4383" s="20" t="s">
        <v>74</v>
      </c>
      <c r="B4383" s="15" t="s">
        <v>70</v>
      </c>
      <c r="C4383" s="16" t="n">
        <v>6810</v>
      </c>
      <c r="D4383" s="17" t="s">
        <v>2079</v>
      </c>
      <c r="E4383" s="14" t="s">
        <v>17</v>
      </c>
      <c r="F4383" s="18" t="n">
        <v>1</v>
      </c>
      <c r="G4383" s="19" t="n">
        <v>1600</v>
      </c>
      <c r="H4383" s="19" t="n">
        <f aca="false">+G4383*F4383</f>
        <v>1600</v>
      </c>
      <c r="I4383" s="14" t="s">
        <v>2080</v>
      </c>
    </row>
    <row r="4384" customFormat="false" ht="31.8" hidden="false" customHeight="true" outlineLevel="0" collapsed="false">
      <c r="A4384" s="20" t="s">
        <v>74</v>
      </c>
      <c r="B4384" s="15" t="s">
        <v>70</v>
      </c>
      <c r="C4384" s="16" t="n">
        <v>6811</v>
      </c>
      <c r="D4384" s="17" t="s">
        <v>2079</v>
      </c>
      <c r="E4384" s="14" t="s">
        <v>17</v>
      </c>
      <c r="F4384" s="18" t="n">
        <v>1</v>
      </c>
      <c r="G4384" s="19" t="n">
        <v>1600</v>
      </c>
      <c r="H4384" s="19" t="n">
        <f aca="false">+G4384*F4384</f>
        <v>1600</v>
      </c>
      <c r="I4384" s="14" t="s">
        <v>2080</v>
      </c>
    </row>
    <row r="4385" customFormat="false" ht="31.8" hidden="false" customHeight="true" outlineLevel="0" collapsed="false">
      <c r="A4385" s="32" t="s">
        <v>813</v>
      </c>
      <c r="B4385" s="15" t="s">
        <v>31</v>
      </c>
      <c r="C4385" s="16" t="n">
        <v>6812</v>
      </c>
      <c r="D4385" s="17" t="s">
        <v>2081</v>
      </c>
      <c r="E4385" s="14" t="s">
        <v>17</v>
      </c>
      <c r="F4385" s="18" t="n">
        <v>1</v>
      </c>
      <c r="G4385" s="19" t="n">
        <v>599</v>
      </c>
      <c r="H4385" s="19" t="n">
        <f aca="false">+G4385*F4385</f>
        <v>599</v>
      </c>
      <c r="I4385" s="14" t="s">
        <v>2080</v>
      </c>
    </row>
    <row r="4386" customFormat="false" ht="31.8" hidden="false" customHeight="true" outlineLevel="0" collapsed="false">
      <c r="A4386" s="25" t="s">
        <v>124</v>
      </c>
      <c r="B4386" s="15" t="s">
        <v>31</v>
      </c>
      <c r="C4386" s="16" t="n">
        <v>6813</v>
      </c>
      <c r="D4386" s="17" t="s">
        <v>2082</v>
      </c>
      <c r="E4386" s="14" t="s">
        <v>17</v>
      </c>
      <c r="F4386" s="18" t="n">
        <v>1</v>
      </c>
      <c r="G4386" s="19" t="n">
        <v>1499</v>
      </c>
      <c r="H4386" s="19" t="n">
        <f aca="false">+G4386*F4386</f>
        <v>1499</v>
      </c>
      <c r="I4386" s="14" t="s">
        <v>2080</v>
      </c>
    </row>
    <row r="4387" customFormat="false" ht="31.8" hidden="false" customHeight="true" outlineLevel="0" collapsed="false">
      <c r="A4387" s="25" t="s">
        <v>124</v>
      </c>
      <c r="B4387" s="15" t="s">
        <v>31</v>
      </c>
      <c r="C4387" s="16" t="n">
        <v>6814</v>
      </c>
      <c r="D4387" s="17" t="s">
        <v>2083</v>
      </c>
      <c r="E4387" s="14" t="s">
        <v>17</v>
      </c>
      <c r="F4387" s="18" t="n">
        <v>1</v>
      </c>
      <c r="G4387" s="19" t="n">
        <v>359</v>
      </c>
      <c r="H4387" s="19" t="n">
        <f aca="false">+G4387*F4387</f>
        <v>359</v>
      </c>
      <c r="I4387" s="14" t="s">
        <v>2080</v>
      </c>
    </row>
    <row r="4388" customFormat="false" ht="31.8" hidden="false" customHeight="true" outlineLevel="0" collapsed="false">
      <c r="A4388" s="25" t="s">
        <v>124</v>
      </c>
      <c r="B4388" s="15" t="s">
        <v>70</v>
      </c>
      <c r="C4388" s="16" t="n">
        <v>6815</v>
      </c>
      <c r="D4388" s="17" t="s">
        <v>2084</v>
      </c>
      <c r="E4388" s="14" t="s">
        <v>17</v>
      </c>
      <c r="F4388" s="18" t="n">
        <v>1</v>
      </c>
      <c r="G4388" s="19" t="n">
        <v>349</v>
      </c>
      <c r="H4388" s="19" t="n">
        <f aca="false">+G4388*F4388</f>
        <v>349</v>
      </c>
      <c r="I4388" s="14" t="s">
        <v>2080</v>
      </c>
    </row>
    <row r="4389" customFormat="false" ht="31.8" hidden="false" customHeight="true" outlineLevel="0" collapsed="false">
      <c r="A4389" s="25" t="s">
        <v>124</v>
      </c>
      <c r="B4389" s="15" t="s">
        <v>70</v>
      </c>
      <c r="C4389" s="16" t="n">
        <v>6816</v>
      </c>
      <c r="D4389" s="17" t="s">
        <v>2085</v>
      </c>
      <c r="E4389" s="14" t="s">
        <v>17</v>
      </c>
      <c r="F4389" s="18" t="n">
        <v>1</v>
      </c>
      <c r="G4389" s="19" t="n">
        <v>519</v>
      </c>
      <c r="H4389" s="19" t="n">
        <f aca="false">+G4389*F4389</f>
        <v>519</v>
      </c>
      <c r="I4389" s="14" t="s">
        <v>2080</v>
      </c>
    </row>
    <row r="4390" customFormat="false" ht="31.8" hidden="false" customHeight="true" outlineLevel="0" collapsed="false">
      <c r="A4390" s="25" t="s">
        <v>124</v>
      </c>
      <c r="B4390" s="15" t="s">
        <v>70</v>
      </c>
      <c r="C4390" s="16" t="n">
        <v>6817</v>
      </c>
      <c r="D4390" s="17" t="s">
        <v>2086</v>
      </c>
      <c r="E4390" s="14" t="s">
        <v>17</v>
      </c>
      <c r="F4390" s="18" t="n">
        <v>1</v>
      </c>
      <c r="G4390" s="19" t="n">
        <v>279</v>
      </c>
      <c r="H4390" s="19" t="n">
        <f aca="false">+G4390*F4390</f>
        <v>279</v>
      </c>
      <c r="I4390" s="14" t="s">
        <v>2080</v>
      </c>
    </row>
    <row r="4391" customFormat="false" ht="31.8" hidden="false" customHeight="true" outlineLevel="0" collapsed="false">
      <c r="A4391" s="25" t="s">
        <v>124</v>
      </c>
      <c r="B4391" s="15" t="s">
        <v>70</v>
      </c>
      <c r="C4391" s="16" t="n">
        <v>6818</v>
      </c>
      <c r="D4391" s="17" t="s">
        <v>2087</v>
      </c>
      <c r="E4391" s="14" t="s">
        <v>17</v>
      </c>
      <c r="F4391" s="18" t="n">
        <v>1</v>
      </c>
      <c r="G4391" s="19" t="n">
        <v>199</v>
      </c>
      <c r="H4391" s="19" t="n">
        <f aca="false">+G4391*F4391</f>
        <v>199</v>
      </c>
      <c r="I4391" s="14" t="s">
        <v>2080</v>
      </c>
    </row>
    <row r="4392" customFormat="false" ht="31.8" hidden="false" customHeight="true" outlineLevel="0" collapsed="false">
      <c r="A4392" s="25" t="s">
        <v>124</v>
      </c>
      <c r="B4392" s="15" t="s">
        <v>31</v>
      </c>
      <c r="C4392" s="16" t="n">
        <v>6819</v>
      </c>
      <c r="D4392" s="17" t="s">
        <v>2088</v>
      </c>
      <c r="E4392" s="14" t="s">
        <v>17</v>
      </c>
      <c r="F4392" s="18" t="n">
        <v>1</v>
      </c>
      <c r="G4392" s="19" t="n">
        <v>1099</v>
      </c>
      <c r="H4392" s="19" t="n">
        <f aca="false">+G4392*F4392</f>
        <v>1099</v>
      </c>
      <c r="I4392" s="14" t="s">
        <v>2080</v>
      </c>
    </row>
    <row r="4393" customFormat="false" ht="31.8" hidden="false" customHeight="true" outlineLevel="0" collapsed="false">
      <c r="A4393" s="25" t="s">
        <v>124</v>
      </c>
      <c r="B4393" s="15" t="s">
        <v>70</v>
      </c>
      <c r="C4393" s="16" t="n">
        <v>6820</v>
      </c>
      <c r="D4393" s="17" t="s">
        <v>2089</v>
      </c>
      <c r="E4393" s="14" t="s">
        <v>17</v>
      </c>
      <c r="F4393" s="18" t="n">
        <v>1</v>
      </c>
      <c r="G4393" s="19" t="n">
        <v>689</v>
      </c>
      <c r="H4393" s="19" t="n">
        <f aca="false">+G4393*F4393</f>
        <v>689</v>
      </c>
      <c r="I4393" s="14" t="s">
        <v>2080</v>
      </c>
    </row>
    <row r="4394" customFormat="false" ht="31.8" hidden="false" customHeight="true" outlineLevel="0" collapsed="false">
      <c r="A4394" s="25" t="s">
        <v>124</v>
      </c>
      <c r="B4394" s="15" t="s">
        <v>70</v>
      </c>
      <c r="C4394" s="16" t="n">
        <v>6821</v>
      </c>
      <c r="D4394" s="17" t="s">
        <v>2090</v>
      </c>
      <c r="E4394" s="14" t="s">
        <v>17</v>
      </c>
      <c r="F4394" s="18" t="n">
        <v>1</v>
      </c>
      <c r="G4394" s="19" t="n">
        <v>229</v>
      </c>
      <c r="H4394" s="19" t="n">
        <f aca="false">+G4394*F4394</f>
        <v>229</v>
      </c>
      <c r="I4394" s="14" t="s">
        <v>2080</v>
      </c>
    </row>
    <row r="4395" customFormat="false" ht="31.8" hidden="false" customHeight="true" outlineLevel="0" collapsed="false">
      <c r="A4395" s="25" t="s">
        <v>124</v>
      </c>
      <c r="B4395" s="15" t="s">
        <v>70</v>
      </c>
      <c r="C4395" s="16" t="n">
        <v>6822</v>
      </c>
      <c r="D4395" s="17" t="s">
        <v>2091</v>
      </c>
      <c r="E4395" s="14" t="s">
        <v>17</v>
      </c>
      <c r="F4395" s="18" t="n">
        <v>1</v>
      </c>
      <c r="G4395" s="19" t="n">
        <v>129</v>
      </c>
      <c r="H4395" s="19" t="n">
        <f aca="false">+G4395*F4395</f>
        <v>129</v>
      </c>
      <c r="I4395" s="14" t="s">
        <v>2080</v>
      </c>
    </row>
    <row r="4396" customFormat="false" ht="31.8" hidden="false" customHeight="true" outlineLevel="0" collapsed="false">
      <c r="A4396" s="25" t="s">
        <v>124</v>
      </c>
      <c r="B4396" s="15" t="s">
        <v>70</v>
      </c>
      <c r="C4396" s="16" t="n">
        <v>6823</v>
      </c>
      <c r="D4396" s="17" t="s">
        <v>2092</v>
      </c>
      <c r="E4396" s="14" t="s">
        <v>17</v>
      </c>
      <c r="F4396" s="18" t="n">
        <v>1</v>
      </c>
      <c r="G4396" s="19" t="n">
        <v>49</v>
      </c>
      <c r="H4396" s="19" t="n">
        <f aca="false">+G4396*F4396</f>
        <v>49</v>
      </c>
      <c r="I4396" s="14" t="s">
        <v>2080</v>
      </c>
    </row>
    <row r="4397" customFormat="false" ht="31.8" hidden="false" customHeight="true" outlineLevel="0" collapsed="false">
      <c r="A4397" s="25" t="s">
        <v>124</v>
      </c>
      <c r="B4397" s="15" t="s">
        <v>70</v>
      </c>
      <c r="C4397" s="16" t="n">
        <v>6824</v>
      </c>
      <c r="D4397" s="17" t="s">
        <v>2092</v>
      </c>
      <c r="E4397" s="14" t="s">
        <v>17</v>
      </c>
      <c r="F4397" s="18" t="n">
        <v>1</v>
      </c>
      <c r="G4397" s="19" t="n">
        <v>49</v>
      </c>
      <c r="H4397" s="19" t="n">
        <f aca="false">+G4397*F4397</f>
        <v>49</v>
      </c>
      <c r="I4397" s="14" t="s">
        <v>2080</v>
      </c>
    </row>
    <row r="4398" customFormat="false" ht="31.8" hidden="false" customHeight="true" outlineLevel="0" collapsed="false">
      <c r="A4398" s="25" t="s">
        <v>124</v>
      </c>
      <c r="B4398" s="15" t="s">
        <v>70</v>
      </c>
      <c r="C4398" s="16" t="n">
        <v>6825</v>
      </c>
      <c r="D4398" s="17" t="s">
        <v>2092</v>
      </c>
      <c r="E4398" s="14" t="s">
        <v>17</v>
      </c>
      <c r="F4398" s="18" t="n">
        <v>1</v>
      </c>
      <c r="G4398" s="19" t="n">
        <v>49</v>
      </c>
      <c r="H4398" s="19" t="n">
        <f aca="false">+G4398*F4398</f>
        <v>49</v>
      </c>
      <c r="I4398" s="14" t="s">
        <v>2080</v>
      </c>
    </row>
    <row r="4399" customFormat="false" ht="31.8" hidden="false" customHeight="true" outlineLevel="0" collapsed="false">
      <c r="A4399" s="25" t="s">
        <v>124</v>
      </c>
      <c r="B4399" s="15" t="s">
        <v>70</v>
      </c>
      <c r="C4399" s="16" t="n">
        <v>6826</v>
      </c>
      <c r="D4399" s="17" t="s">
        <v>2092</v>
      </c>
      <c r="E4399" s="14" t="s">
        <v>17</v>
      </c>
      <c r="F4399" s="18" t="n">
        <v>1</v>
      </c>
      <c r="G4399" s="19" t="n">
        <v>49</v>
      </c>
      <c r="H4399" s="19" t="n">
        <f aca="false">+G4399*F4399</f>
        <v>49</v>
      </c>
      <c r="I4399" s="14" t="s">
        <v>2080</v>
      </c>
    </row>
    <row r="4400" customFormat="false" ht="31.8" hidden="false" customHeight="true" outlineLevel="0" collapsed="false">
      <c r="A4400" s="25" t="s">
        <v>124</v>
      </c>
      <c r="B4400" s="15" t="s">
        <v>70</v>
      </c>
      <c r="C4400" s="16" t="n">
        <v>6827</v>
      </c>
      <c r="D4400" s="17" t="s">
        <v>2092</v>
      </c>
      <c r="E4400" s="14" t="s">
        <v>17</v>
      </c>
      <c r="F4400" s="18" t="n">
        <v>1</v>
      </c>
      <c r="G4400" s="19" t="n">
        <v>49</v>
      </c>
      <c r="H4400" s="19" t="n">
        <f aca="false">+G4400*F4400</f>
        <v>49</v>
      </c>
      <c r="I4400" s="14" t="s">
        <v>2080</v>
      </c>
    </row>
    <row r="4401" customFormat="false" ht="31.8" hidden="false" customHeight="true" outlineLevel="0" collapsed="false">
      <c r="A4401" s="25" t="s">
        <v>124</v>
      </c>
      <c r="B4401" s="15" t="s">
        <v>70</v>
      </c>
      <c r="C4401" s="16" t="n">
        <v>6828</v>
      </c>
      <c r="D4401" s="17" t="s">
        <v>2092</v>
      </c>
      <c r="E4401" s="14" t="s">
        <v>17</v>
      </c>
      <c r="F4401" s="18" t="n">
        <v>1</v>
      </c>
      <c r="G4401" s="19" t="n">
        <v>49</v>
      </c>
      <c r="H4401" s="19" t="n">
        <f aca="false">+G4401*F4401</f>
        <v>49</v>
      </c>
      <c r="I4401" s="14" t="s">
        <v>2080</v>
      </c>
    </row>
    <row r="4402" customFormat="false" ht="31.8" hidden="false" customHeight="true" outlineLevel="0" collapsed="false">
      <c r="A4402" s="25" t="s">
        <v>124</v>
      </c>
      <c r="B4402" s="15" t="s">
        <v>70</v>
      </c>
      <c r="C4402" s="16" t="n">
        <v>6829</v>
      </c>
      <c r="D4402" s="17" t="s">
        <v>2092</v>
      </c>
      <c r="E4402" s="14" t="s">
        <v>17</v>
      </c>
      <c r="F4402" s="18" t="n">
        <v>1</v>
      </c>
      <c r="G4402" s="19" t="n">
        <v>49</v>
      </c>
      <c r="H4402" s="19" t="n">
        <f aca="false">+G4402*F4402</f>
        <v>49</v>
      </c>
      <c r="I4402" s="14" t="s">
        <v>2080</v>
      </c>
    </row>
    <row r="4403" customFormat="false" ht="31.8" hidden="false" customHeight="true" outlineLevel="0" collapsed="false">
      <c r="A4403" s="25" t="s">
        <v>124</v>
      </c>
      <c r="B4403" s="15" t="s">
        <v>70</v>
      </c>
      <c r="C4403" s="16" t="n">
        <v>6830</v>
      </c>
      <c r="D4403" s="17" t="s">
        <v>2092</v>
      </c>
      <c r="E4403" s="14" t="s">
        <v>17</v>
      </c>
      <c r="F4403" s="18" t="n">
        <v>1</v>
      </c>
      <c r="G4403" s="19" t="n">
        <v>49</v>
      </c>
      <c r="H4403" s="19" t="n">
        <f aca="false">+G4403*F4403</f>
        <v>49</v>
      </c>
      <c r="I4403" s="14" t="s">
        <v>2080</v>
      </c>
    </row>
    <row r="4404" customFormat="false" ht="31.8" hidden="false" customHeight="true" outlineLevel="0" collapsed="false">
      <c r="A4404" s="25" t="s">
        <v>124</v>
      </c>
      <c r="B4404" s="15" t="s">
        <v>70</v>
      </c>
      <c r="C4404" s="16" t="n">
        <v>6831</v>
      </c>
      <c r="D4404" s="17" t="s">
        <v>2092</v>
      </c>
      <c r="E4404" s="14" t="s">
        <v>17</v>
      </c>
      <c r="F4404" s="18" t="n">
        <v>1</v>
      </c>
      <c r="G4404" s="19" t="n">
        <v>49</v>
      </c>
      <c r="H4404" s="19" t="n">
        <f aca="false">+G4404*F4404</f>
        <v>49</v>
      </c>
      <c r="I4404" s="14" t="s">
        <v>2080</v>
      </c>
    </row>
    <row r="4405" customFormat="false" ht="31.8" hidden="false" customHeight="true" outlineLevel="0" collapsed="false">
      <c r="A4405" s="20" t="s">
        <v>41</v>
      </c>
      <c r="B4405" s="15" t="s">
        <v>31</v>
      </c>
      <c r="C4405" s="16" t="n">
        <v>6832</v>
      </c>
      <c r="D4405" s="17" t="s">
        <v>2082</v>
      </c>
      <c r="E4405" s="14" t="s">
        <v>17</v>
      </c>
      <c r="F4405" s="18" t="n">
        <v>1</v>
      </c>
      <c r="G4405" s="19" t="n">
        <v>1499</v>
      </c>
      <c r="H4405" s="19" t="n">
        <f aca="false">+G4405*F4405</f>
        <v>1499</v>
      </c>
      <c r="I4405" s="14" t="s">
        <v>2080</v>
      </c>
    </row>
    <row r="4406" customFormat="false" ht="31.8" hidden="false" customHeight="true" outlineLevel="0" collapsed="false">
      <c r="A4406" s="20" t="s">
        <v>41</v>
      </c>
      <c r="B4406" s="15" t="s">
        <v>70</v>
      </c>
      <c r="C4406" s="16" t="n">
        <v>6833</v>
      </c>
      <c r="D4406" s="17" t="s">
        <v>2093</v>
      </c>
      <c r="E4406" s="14" t="s">
        <v>17</v>
      </c>
      <c r="F4406" s="18" t="n">
        <v>1</v>
      </c>
      <c r="G4406" s="19" t="n">
        <v>329</v>
      </c>
      <c r="H4406" s="19" t="n">
        <f aca="false">+G4406*F4406</f>
        <v>329</v>
      </c>
      <c r="I4406" s="14" t="s">
        <v>2080</v>
      </c>
    </row>
    <row r="4407" customFormat="false" ht="31.8" hidden="false" customHeight="true" outlineLevel="0" collapsed="false">
      <c r="A4407" s="20" t="s">
        <v>41</v>
      </c>
      <c r="B4407" s="15" t="s">
        <v>70</v>
      </c>
      <c r="C4407" s="16" t="n">
        <v>6834</v>
      </c>
      <c r="D4407" s="17" t="s">
        <v>2094</v>
      </c>
      <c r="E4407" s="14" t="s">
        <v>17</v>
      </c>
      <c r="F4407" s="18" t="n">
        <v>1</v>
      </c>
      <c r="G4407" s="19" t="n">
        <v>169</v>
      </c>
      <c r="H4407" s="19" t="n">
        <f aca="false">+G4407*F4407</f>
        <v>169</v>
      </c>
      <c r="I4407" s="14" t="s">
        <v>2080</v>
      </c>
    </row>
    <row r="4408" customFormat="false" ht="31.8" hidden="false" customHeight="true" outlineLevel="0" collapsed="false">
      <c r="A4408" s="20" t="s">
        <v>41</v>
      </c>
      <c r="B4408" s="15" t="s">
        <v>70</v>
      </c>
      <c r="C4408" s="16" t="n">
        <v>6835</v>
      </c>
      <c r="D4408" s="17" t="s">
        <v>2095</v>
      </c>
      <c r="E4408" s="14" t="s">
        <v>17</v>
      </c>
      <c r="F4408" s="18" t="n">
        <v>1</v>
      </c>
      <c r="G4408" s="19" t="n">
        <v>3391.5</v>
      </c>
      <c r="H4408" s="19" t="n">
        <f aca="false">+G4408*F4408</f>
        <v>3391.5</v>
      </c>
      <c r="I4408" s="14" t="s">
        <v>2080</v>
      </c>
    </row>
    <row r="4409" customFormat="false" ht="31.8" hidden="false" customHeight="true" outlineLevel="0" collapsed="false">
      <c r="A4409" s="20" t="s">
        <v>41</v>
      </c>
      <c r="B4409" s="15" t="s">
        <v>70</v>
      </c>
      <c r="C4409" s="16" t="n">
        <v>6836</v>
      </c>
      <c r="D4409" s="17" t="s">
        <v>2096</v>
      </c>
      <c r="E4409" s="14" t="s">
        <v>17</v>
      </c>
      <c r="F4409" s="18" t="n">
        <v>1</v>
      </c>
      <c r="G4409" s="19" t="n">
        <v>448</v>
      </c>
      <c r="H4409" s="19" t="n">
        <f aca="false">+G4409*F4409</f>
        <v>448</v>
      </c>
      <c r="I4409" s="14" t="s">
        <v>2080</v>
      </c>
    </row>
    <row r="4410" customFormat="false" ht="31.8" hidden="false" customHeight="true" outlineLevel="0" collapsed="false">
      <c r="A4410" s="20" t="s">
        <v>41</v>
      </c>
      <c r="B4410" s="15" t="s">
        <v>70</v>
      </c>
      <c r="C4410" s="16" t="n">
        <v>6837</v>
      </c>
      <c r="D4410" s="17" t="s">
        <v>2096</v>
      </c>
      <c r="E4410" s="14" t="s">
        <v>17</v>
      </c>
      <c r="F4410" s="18" t="n">
        <v>1</v>
      </c>
      <c r="G4410" s="19" t="n">
        <v>448</v>
      </c>
      <c r="H4410" s="19" t="n">
        <f aca="false">+G4410*F4410</f>
        <v>448</v>
      </c>
      <c r="I4410" s="14" t="s">
        <v>2080</v>
      </c>
    </row>
    <row r="4411" customFormat="false" ht="31.8" hidden="false" customHeight="true" outlineLevel="0" collapsed="false">
      <c r="A4411" s="20" t="s">
        <v>41</v>
      </c>
      <c r="B4411" s="15" t="s">
        <v>70</v>
      </c>
      <c r="C4411" s="16" t="n">
        <v>6838</v>
      </c>
      <c r="D4411" s="17" t="s">
        <v>2097</v>
      </c>
      <c r="E4411" s="14" t="s">
        <v>17</v>
      </c>
      <c r="F4411" s="18" t="n">
        <v>1</v>
      </c>
      <c r="G4411" s="19" t="n">
        <v>179</v>
      </c>
      <c r="H4411" s="19" t="n">
        <f aca="false">+G4411*F4411</f>
        <v>179</v>
      </c>
      <c r="I4411" s="14" t="s">
        <v>2080</v>
      </c>
    </row>
    <row r="4412" customFormat="false" ht="31.8" hidden="false" customHeight="true" outlineLevel="0" collapsed="false">
      <c r="A4412" s="20" t="s">
        <v>41</v>
      </c>
      <c r="B4412" s="15" t="s">
        <v>70</v>
      </c>
      <c r="C4412" s="16" t="n">
        <v>6839</v>
      </c>
      <c r="D4412" s="17" t="s">
        <v>2097</v>
      </c>
      <c r="E4412" s="14" t="s">
        <v>17</v>
      </c>
      <c r="F4412" s="18" t="n">
        <v>1</v>
      </c>
      <c r="G4412" s="19" t="n">
        <v>179</v>
      </c>
      <c r="H4412" s="19" t="n">
        <f aca="false">+G4412*F4412</f>
        <v>179</v>
      </c>
      <c r="I4412" s="14" t="s">
        <v>2080</v>
      </c>
    </row>
    <row r="4413" customFormat="false" ht="31.8" hidden="false" customHeight="true" outlineLevel="0" collapsed="false">
      <c r="A4413" s="20" t="s">
        <v>41</v>
      </c>
      <c r="B4413" s="15" t="s">
        <v>52</v>
      </c>
      <c r="C4413" s="16" t="n">
        <v>6840</v>
      </c>
      <c r="D4413" s="17" t="s">
        <v>2098</v>
      </c>
      <c r="E4413" s="14" t="s">
        <v>17</v>
      </c>
      <c r="F4413" s="18" t="n">
        <v>1</v>
      </c>
      <c r="G4413" s="21" t="n">
        <v>1999</v>
      </c>
      <c r="H4413" s="21" t="n">
        <f aca="false">+G4413*F4413</f>
        <v>1999</v>
      </c>
      <c r="I4413" s="14" t="s">
        <v>2080</v>
      </c>
    </row>
    <row r="4414" customFormat="false" ht="31.8" hidden="false" customHeight="true" outlineLevel="0" collapsed="false">
      <c r="A4414" s="20" t="s">
        <v>343</v>
      </c>
      <c r="B4414" s="15" t="s">
        <v>31</v>
      </c>
      <c r="C4414" s="16" t="n">
        <v>6841</v>
      </c>
      <c r="D4414" s="17" t="s">
        <v>2099</v>
      </c>
      <c r="E4414" s="14" t="s">
        <v>17</v>
      </c>
      <c r="F4414" s="18" t="n">
        <v>1</v>
      </c>
      <c r="G4414" s="19" t="n">
        <v>2654</v>
      </c>
      <c r="H4414" s="19" t="n">
        <f aca="false">+G4414*F4414</f>
        <v>2654</v>
      </c>
      <c r="I4414" s="14" t="s">
        <v>2080</v>
      </c>
    </row>
    <row r="4415" customFormat="false" ht="31.8" hidden="false" customHeight="true" outlineLevel="0" collapsed="false">
      <c r="A4415" s="20" t="s">
        <v>343</v>
      </c>
      <c r="B4415" s="15" t="s">
        <v>70</v>
      </c>
      <c r="C4415" s="16" t="n">
        <v>6842</v>
      </c>
      <c r="D4415" s="17" t="s">
        <v>2100</v>
      </c>
      <c r="E4415" s="14" t="s">
        <v>17</v>
      </c>
      <c r="F4415" s="18" t="n">
        <v>1</v>
      </c>
      <c r="G4415" s="19" t="n">
        <v>209</v>
      </c>
      <c r="H4415" s="19" t="n">
        <f aca="false">+G4415*F4415</f>
        <v>209</v>
      </c>
      <c r="I4415" s="14" t="s">
        <v>2080</v>
      </c>
    </row>
    <row r="4416" customFormat="false" ht="31.8" hidden="false" customHeight="true" outlineLevel="0" collapsed="false">
      <c r="A4416" s="20" t="s">
        <v>343</v>
      </c>
      <c r="B4416" s="15" t="s">
        <v>70</v>
      </c>
      <c r="C4416" s="16" t="n">
        <v>6843</v>
      </c>
      <c r="D4416" s="17" t="s">
        <v>2100</v>
      </c>
      <c r="E4416" s="14" t="s">
        <v>17</v>
      </c>
      <c r="F4416" s="18" t="n">
        <v>1</v>
      </c>
      <c r="G4416" s="19" t="n">
        <v>209</v>
      </c>
      <c r="H4416" s="19" t="n">
        <f aca="false">+G4416*F4416</f>
        <v>209</v>
      </c>
      <c r="I4416" s="14" t="s">
        <v>2080</v>
      </c>
    </row>
    <row r="4417" customFormat="false" ht="31.8" hidden="false" customHeight="true" outlineLevel="0" collapsed="false">
      <c r="A4417" s="20" t="s">
        <v>322</v>
      </c>
      <c r="B4417" s="15" t="s">
        <v>15</v>
      </c>
      <c r="C4417" s="16" t="n">
        <v>6844</v>
      </c>
      <c r="D4417" s="17" t="s">
        <v>2101</v>
      </c>
      <c r="E4417" s="14" t="s">
        <v>17</v>
      </c>
      <c r="F4417" s="18" t="n">
        <v>1</v>
      </c>
      <c r="G4417" s="19" t="n">
        <v>10327</v>
      </c>
      <c r="H4417" s="19" t="n">
        <f aca="false">+G4417*F4417</f>
        <v>10327</v>
      </c>
      <c r="I4417" s="14" t="s">
        <v>2080</v>
      </c>
    </row>
    <row r="4418" customFormat="false" ht="31.8" hidden="false" customHeight="true" outlineLevel="0" collapsed="false">
      <c r="A4418" s="20" t="s">
        <v>322</v>
      </c>
      <c r="B4418" s="15" t="s">
        <v>15</v>
      </c>
      <c r="C4418" s="16" t="n">
        <v>6845</v>
      </c>
      <c r="D4418" s="17" t="s">
        <v>2102</v>
      </c>
      <c r="E4418" s="14" t="s">
        <v>17</v>
      </c>
      <c r="F4418" s="18" t="n">
        <v>1</v>
      </c>
      <c r="G4418" s="19" t="n">
        <v>623</v>
      </c>
      <c r="H4418" s="19" t="n">
        <f aca="false">+G4418*F4418</f>
        <v>623</v>
      </c>
      <c r="I4418" s="14" t="s">
        <v>2080</v>
      </c>
    </row>
    <row r="4419" customFormat="false" ht="31.8" hidden="false" customHeight="true" outlineLevel="0" collapsed="false">
      <c r="A4419" s="20" t="s">
        <v>322</v>
      </c>
      <c r="B4419" s="15" t="s">
        <v>15</v>
      </c>
      <c r="C4419" s="16" t="n">
        <v>6846</v>
      </c>
      <c r="D4419" s="17" t="s">
        <v>2103</v>
      </c>
      <c r="E4419" s="14" t="s">
        <v>17</v>
      </c>
      <c r="F4419" s="18" t="n">
        <v>1</v>
      </c>
      <c r="G4419" s="19" t="n">
        <v>1140</v>
      </c>
      <c r="H4419" s="19" t="n">
        <f aca="false">+G4419*F4419</f>
        <v>1140</v>
      </c>
      <c r="I4419" s="14" t="s">
        <v>2080</v>
      </c>
    </row>
    <row r="4420" customFormat="false" ht="31.8" hidden="false" customHeight="true" outlineLevel="0" collapsed="false">
      <c r="A4420" s="20" t="s">
        <v>322</v>
      </c>
      <c r="B4420" s="15" t="s">
        <v>70</v>
      </c>
      <c r="C4420" s="16" t="n">
        <v>6847</v>
      </c>
      <c r="D4420" s="17" t="s">
        <v>2104</v>
      </c>
      <c r="E4420" s="14" t="s">
        <v>17</v>
      </c>
      <c r="F4420" s="18" t="n">
        <v>1</v>
      </c>
      <c r="G4420" s="19" t="n">
        <v>669</v>
      </c>
      <c r="H4420" s="19" t="n">
        <f aca="false">+G4420*F4420</f>
        <v>669</v>
      </c>
      <c r="I4420" s="14" t="s">
        <v>2080</v>
      </c>
    </row>
    <row r="4421" customFormat="false" ht="31.8" hidden="false" customHeight="true" outlineLevel="0" collapsed="false">
      <c r="A4421" s="20" t="s">
        <v>322</v>
      </c>
      <c r="B4421" s="15" t="s">
        <v>70</v>
      </c>
      <c r="C4421" s="16" t="n">
        <v>6848</v>
      </c>
      <c r="D4421" s="17" t="s">
        <v>2105</v>
      </c>
      <c r="E4421" s="14" t="s">
        <v>17</v>
      </c>
      <c r="F4421" s="18" t="n">
        <v>1</v>
      </c>
      <c r="G4421" s="19" t="n">
        <v>689</v>
      </c>
      <c r="H4421" s="19" t="n">
        <f aca="false">+G4421*F4421</f>
        <v>689</v>
      </c>
      <c r="I4421" s="14" t="s">
        <v>2080</v>
      </c>
    </row>
    <row r="4422" customFormat="false" ht="31.8" hidden="false" customHeight="true" outlineLevel="0" collapsed="false">
      <c r="A4422" s="20" t="s">
        <v>41</v>
      </c>
      <c r="B4422" s="15" t="s">
        <v>70</v>
      </c>
      <c r="C4422" s="16" t="n">
        <v>6849</v>
      </c>
      <c r="D4422" s="17" t="s">
        <v>2106</v>
      </c>
      <c r="E4422" s="14" t="s">
        <v>17</v>
      </c>
      <c r="F4422" s="18" t="n">
        <v>1</v>
      </c>
      <c r="G4422" s="19" t="n">
        <v>339</v>
      </c>
      <c r="H4422" s="19" t="n">
        <f aca="false">+G4422*F4422</f>
        <v>339</v>
      </c>
      <c r="I4422" s="14" t="s">
        <v>2080</v>
      </c>
    </row>
    <row r="4423" customFormat="false" ht="31.8" hidden="false" customHeight="true" outlineLevel="0" collapsed="false">
      <c r="A4423" s="25" t="s">
        <v>124</v>
      </c>
      <c r="B4423" s="15" t="s">
        <v>70</v>
      </c>
      <c r="C4423" s="16" t="n">
        <v>6850</v>
      </c>
      <c r="D4423" s="17" t="s">
        <v>2092</v>
      </c>
      <c r="E4423" s="14" t="s">
        <v>17</v>
      </c>
      <c r="F4423" s="18" t="n">
        <v>1</v>
      </c>
      <c r="G4423" s="19" t="n">
        <v>49</v>
      </c>
      <c r="H4423" s="19" t="n">
        <f aca="false">+G4423*F4423</f>
        <v>49</v>
      </c>
      <c r="I4423" s="14" t="s">
        <v>2080</v>
      </c>
    </row>
    <row r="4424" customFormat="false" ht="31.8" hidden="false" customHeight="true" outlineLevel="0" collapsed="false">
      <c r="A4424" s="25" t="s">
        <v>124</v>
      </c>
      <c r="B4424" s="15" t="s">
        <v>70</v>
      </c>
      <c r="C4424" s="16" t="n">
        <v>6851</v>
      </c>
      <c r="D4424" s="17" t="s">
        <v>2107</v>
      </c>
      <c r="E4424" s="14" t="s">
        <v>17</v>
      </c>
      <c r="F4424" s="18" t="n">
        <v>1</v>
      </c>
      <c r="G4424" s="19" t="n">
        <v>219</v>
      </c>
      <c r="H4424" s="19" t="n">
        <f aca="false">+G4424*F4424</f>
        <v>219</v>
      </c>
      <c r="I4424" s="14" t="s">
        <v>2080</v>
      </c>
    </row>
    <row r="4425" customFormat="false" ht="31.8" hidden="false" customHeight="true" outlineLevel="0" collapsed="false">
      <c r="A4425" s="25" t="s">
        <v>124</v>
      </c>
      <c r="B4425" s="15" t="s">
        <v>70</v>
      </c>
      <c r="C4425" s="16" t="n">
        <v>6852</v>
      </c>
      <c r="D4425" s="17" t="s">
        <v>2107</v>
      </c>
      <c r="E4425" s="14" t="s">
        <v>17</v>
      </c>
      <c r="F4425" s="18" t="n">
        <v>1</v>
      </c>
      <c r="G4425" s="19" t="n">
        <v>219</v>
      </c>
      <c r="H4425" s="19" t="n">
        <f aca="false">+G4425*F4425</f>
        <v>219</v>
      </c>
      <c r="I4425" s="14" t="s">
        <v>2080</v>
      </c>
    </row>
    <row r="4426" customFormat="false" ht="31.8" hidden="false" customHeight="true" outlineLevel="0" collapsed="false">
      <c r="A4426" s="25" t="s">
        <v>124</v>
      </c>
      <c r="B4426" s="15" t="s">
        <v>70</v>
      </c>
      <c r="C4426" s="16" t="n">
        <v>6853</v>
      </c>
      <c r="D4426" s="17" t="s">
        <v>2107</v>
      </c>
      <c r="E4426" s="14" t="s">
        <v>17</v>
      </c>
      <c r="F4426" s="18" t="n">
        <v>1</v>
      </c>
      <c r="G4426" s="19" t="n">
        <v>219</v>
      </c>
      <c r="H4426" s="19" t="n">
        <f aca="false">+G4426*F4426</f>
        <v>219</v>
      </c>
      <c r="I4426" s="14" t="s">
        <v>2080</v>
      </c>
    </row>
    <row r="4427" customFormat="false" ht="31.8" hidden="false" customHeight="true" outlineLevel="0" collapsed="false">
      <c r="A4427" s="25" t="s">
        <v>124</v>
      </c>
      <c r="B4427" s="15" t="s">
        <v>70</v>
      </c>
      <c r="C4427" s="16" t="n">
        <v>6854</v>
      </c>
      <c r="D4427" s="17" t="s">
        <v>2107</v>
      </c>
      <c r="E4427" s="14" t="s">
        <v>17</v>
      </c>
      <c r="F4427" s="18" t="n">
        <v>1</v>
      </c>
      <c r="G4427" s="19" t="n">
        <v>219</v>
      </c>
      <c r="H4427" s="19" t="n">
        <f aca="false">+G4427*F4427</f>
        <v>219</v>
      </c>
      <c r="I4427" s="14" t="s">
        <v>2080</v>
      </c>
    </row>
    <row r="4428" customFormat="false" ht="31.8" hidden="false" customHeight="true" outlineLevel="0" collapsed="false">
      <c r="A4428" s="25" t="s">
        <v>124</v>
      </c>
      <c r="B4428" s="15" t="s">
        <v>52</v>
      </c>
      <c r="C4428" s="16" t="n">
        <v>6855</v>
      </c>
      <c r="D4428" s="17" t="s">
        <v>2108</v>
      </c>
      <c r="E4428" s="14" t="s">
        <v>17</v>
      </c>
      <c r="F4428" s="18" t="n">
        <v>1</v>
      </c>
      <c r="G4428" s="21" t="n">
        <v>329</v>
      </c>
      <c r="H4428" s="21" t="n">
        <f aca="false">+G4428*F4428</f>
        <v>329</v>
      </c>
      <c r="I4428" s="14" t="s">
        <v>2080</v>
      </c>
    </row>
    <row r="4429" customFormat="false" ht="31.8" hidden="false" customHeight="true" outlineLevel="0" collapsed="false">
      <c r="A4429" s="25" t="s">
        <v>124</v>
      </c>
      <c r="B4429" s="15" t="s">
        <v>31</v>
      </c>
      <c r="C4429" s="16" t="n">
        <v>6856</v>
      </c>
      <c r="D4429" s="17" t="s">
        <v>2109</v>
      </c>
      <c r="E4429" s="14" t="s">
        <v>17</v>
      </c>
      <c r="F4429" s="18" t="n">
        <v>1</v>
      </c>
      <c r="G4429" s="19" t="n">
        <v>949</v>
      </c>
      <c r="H4429" s="19" t="n">
        <f aca="false">+G4429*F4429</f>
        <v>949</v>
      </c>
      <c r="I4429" s="14" t="s">
        <v>2080</v>
      </c>
    </row>
    <row r="4430" customFormat="false" ht="31.8" hidden="false" customHeight="true" outlineLevel="0" collapsed="false">
      <c r="A4430" s="25" t="s">
        <v>124</v>
      </c>
      <c r="B4430" s="15" t="s">
        <v>15</v>
      </c>
      <c r="C4430" s="16" t="n">
        <v>6857</v>
      </c>
      <c r="D4430" s="17" t="s">
        <v>2110</v>
      </c>
      <c r="E4430" s="14" t="s">
        <v>17</v>
      </c>
      <c r="F4430" s="18" t="n">
        <v>1</v>
      </c>
      <c r="G4430" s="19" t="n">
        <v>2047</v>
      </c>
      <c r="H4430" s="19" t="n">
        <f aca="false">+G4430*F4430</f>
        <v>2047</v>
      </c>
      <c r="I4430" s="14" t="s">
        <v>2080</v>
      </c>
    </row>
    <row r="4431" customFormat="false" ht="31.8" hidden="false" customHeight="true" outlineLevel="0" collapsed="false">
      <c r="A4431" s="25" t="s">
        <v>124</v>
      </c>
      <c r="B4431" s="15" t="s">
        <v>15</v>
      </c>
      <c r="C4431" s="16" t="n">
        <v>6858</v>
      </c>
      <c r="D4431" s="17" t="s">
        <v>2111</v>
      </c>
      <c r="E4431" s="14" t="s">
        <v>17</v>
      </c>
      <c r="F4431" s="18" t="n">
        <v>1</v>
      </c>
      <c r="G4431" s="19" t="n">
        <v>4966</v>
      </c>
      <c r="H4431" s="19" t="n">
        <f aca="false">+G4431*F4431</f>
        <v>4966</v>
      </c>
      <c r="I4431" s="14" t="s">
        <v>2080</v>
      </c>
    </row>
    <row r="4432" customFormat="false" ht="31.8" hidden="false" customHeight="true" outlineLevel="0" collapsed="false">
      <c r="A4432" s="25" t="s">
        <v>124</v>
      </c>
      <c r="B4432" s="15" t="s">
        <v>15</v>
      </c>
      <c r="C4432" s="16" t="n">
        <v>6859</v>
      </c>
      <c r="D4432" s="17" t="s">
        <v>2112</v>
      </c>
      <c r="E4432" s="14" t="s">
        <v>17</v>
      </c>
      <c r="F4432" s="18" t="n">
        <v>1</v>
      </c>
      <c r="G4432" s="19" t="n">
        <v>2987</v>
      </c>
      <c r="H4432" s="19" t="n">
        <f aca="false">+G4432*F4432</f>
        <v>2987</v>
      </c>
      <c r="I4432" s="14" t="s">
        <v>2080</v>
      </c>
    </row>
    <row r="4433" customFormat="false" ht="31.8" hidden="false" customHeight="true" outlineLevel="0" collapsed="false">
      <c r="A4433" s="25" t="s">
        <v>124</v>
      </c>
      <c r="B4433" s="15" t="s">
        <v>15</v>
      </c>
      <c r="C4433" s="16" t="n">
        <v>6860</v>
      </c>
      <c r="D4433" s="17" t="s">
        <v>2113</v>
      </c>
      <c r="E4433" s="14" t="s">
        <v>17</v>
      </c>
      <c r="F4433" s="18" t="n">
        <v>1</v>
      </c>
      <c r="G4433" s="19" t="n">
        <v>160.75</v>
      </c>
      <c r="H4433" s="19" t="n">
        <f aca="false">+G4433*F4433</f>
        <v>160.75</v>
      </c>
      <c r="I4433" s="14" t="s">
        <v>2080</v>
      </c>
    </row>
    <row r="4434" customFormat="false" ht="31.8" hidden="false" customHeight="true" outlineLevel="0" collapsed="false">
      <c r="A4434" s="25" t="s">
        <v>124</v>
      </c>
      <c r="B4434" s="15" t="s">
        <v>15</v>
      </c>
      <c r="C4434" s="16" t="n">
        <v>6861</v>
      </c>
      <c r="D4434" s="17" t="s">
        <v>2113</v>
      </c>
      <c r="E4434" s="14" t="s">
        <v>17</v>
      </c>
      <c r="F4434" s="18" t="n">
        <v>1</v>
      </c>
      <c r="G4434" s="19" t="n">
        <v>160.75</v>
      </c>
      <c r="H4434" s="19" t="n">
        <f aca="false">+G4434*F4434</f>
        <v>160.75</v>
      </c>
      <c r="I4434" s="14" t="s">
        <v>2080</v>
      </c>
    </row>
    <row r="4435" customFormat="false" ht="31.8" hidden="false" customHeight="true" outlineLevel="0" collapsed="false">
      <c r="A4435" s="25" t="s">
        <v>124</v>
      </c>
      <c r="B4435" s="15" t="s">
        <v>15</v>
      </c>
      <c r="C4435" s="16" t="n">
        <v>6862</v>
      </c>
      <c r="D4435" s="17" t="s">
        <v>2113</v>
      </c>
      <c r="E4435" s="14" t="s">
        <v>17</v>
      </c>
      <c r="F4435" s="18" t="n">
        <v>1</v>
      </c>
      <c r="G4435" s="19" t="n">
        <v>160.75</v>
      </c>
      <c r="H4435" s="19" t="n">
        <f aca="false">+G4435*F4435</f>
        <v>160.75</v>
      </c>
      <c r="I4435" s="14" t="s">
        <v>2080</v>
      </c>
    </row>
    <row r="4436" customFormat="false" ht="31.8" hidden="false" customHeight="true" outlineLevel="0" collapsed="false">
      <c r="A4436" s="25" t="s">
        <v>124</v>
      </c>
      <c r="B4436" s="15" t="s">
        <v>15</v>
      </c>
      <c r="C4436" s="16" t="n">
        <v>6863</v>
      </c>
      <c r="D4436" s="17" t="s">
        <v>2113</v>
      </c>
      <c r="E4436" s="14" t="s">
        <v>17</v>
      </c>
      <c r="F4436" s="18" t="n">
        <v>1</v>
      </c>
      <c r="G4436" s="19" t="n">
        <v>160.75</v>
      </c>
      <c r="H4436" s="19" t="n">
        <f aca="false">+G4436*F4436</f>
        <v>160.75</v>
      </c>
      <c r="I4436" s="14" t="s">
        <v>2080</v>
      </c>
    </row>
    <row r="4437" customFormat="false" ht="31.8" hidden="false" customHeight="true" outlineLevel="0" collapsed="false">
      <c r="A4437" s="25" t="s">
        <v>124</v>
      </c>
      <c r="B4437" s="15" t="s">
        <v>70</v>
      </c>
      <c r="C4437" s="16" t="n">
        <v>6864</v>
      </c>
      <c r="D4437" s="17" t="s">
        <v>2105</v>
      </c>
      <c r="E4437" s="14" t="s">
        <v>17</v>
      </c>
      <c r="F4437" s="18" t="n">
        <v>1</v>
      </c>
      <c r="G4437" s="19" t="n">
        <v>689</v>
      </c>
      <c r="H4437" s="19" t="n">
        <f aca="false">+G4437*F4437</f>
        <v>689</v>
      </c>
      <c r="I4437" s="14" t="s">
        <v>2080</v>
      </c>
    </row>
    <row r="4438" customFormat="false" ht="31.8" hidden="false" customHeight="true" outlineLevel="0" collapsed="false">
      <c r="A4438" s="25" t="s">
        <v>124</v>
      </c>
      <c r="B4438" s="15" t="s">
        <v>52</v>
      </c>
      <c r="C4438" s="16" t="n">
        <v>6865</v>
      </c>
      <c r="D4438" s="17" t="s">
        <v>2098</v>
      </c>
      <c r="E4438" s="14" t="s">
        <v>17</v>
      </c>
      <c r="F4438" s="18" t="n">
        <v>1</v>
      </c>
      <c r="G4438" s="21" t="n">
        <v>1999</v>
      </c>
      <c r="H4438" s="21" t="n">
        <f aca="false">+G4438*F4438</f>
        <v>1999</v>
      </c>
      <c r="I4438" s="14" t="s">
        <v>2080</v>
      </c>
    </row>
    <row r="4439" customFormat="false" ht="31.8" hidden="false" customHeight="true" outlineLevel="0" collapsed="false">
      <c r="A4439" s="14" t="s">
        <v>84</v>
      </c>
      <c r="B4439" s="15" t="s">
        <v>162</v>
      </c>
      <c r="C4439" s="16" t="n">
        <v>6866</v>
      </c>
      <c r="D4439" s="17" t="s">
        <v>2114</v>
      </c>
      <c r="E4439" s="14" t="s">
        <v>17</v>
      </c>
      <c r="F4439" s="18" t="n">
        <v>1</v>
      </c>
      <c r="G4439" s="19" t="n">
        <v>270</v>
      </c>
      <c r="H4439" s="19" t="n">
        <f aca="false">+G4439*F4439</f>
        <v>270</v>
      </c>
      <c r="I4439" s="14" t="s">
        <v>2115</v>
      </c>
    </row>
    <row r="4440" customFormat="false" ht="31.8" hidden="false" customHeight="true" outlineLevel="0" collapsed="false">
      <c r="A4440" s="14" t="s">
        <v>186</v>
      </c>
      <c r="B4440" s="15" t="s">
        <v>162</v>
      </c>
      <c r="C4440" s="16" t="n">
        <v>6867</v>
      </c>
      <c r="D4440" s="17" t="s">
        <v>2116</v>
      </c>
      <c r="E4440" s="14" t="s">
        <v>17</v>
      </c>
      <c r="F4440" s="18" t="n">
        <v>1</v>
      </c>
      <c r="G4440" s="19" t="n">
        <v>43.9</v>
      </c>
      <c r="H4440" s="19" t="n">
        <f aca="false">+G4440*F4440</f>
        <v>43.9</v>
      </c>
      <c r="I4440" s="14" t="s">
        <v>2117</v>
      </c>
    </row>
    <row r="4441" customFormat="false" ht="31.8" hidden="false" customHeight="true" outlineLevel="0" collapsed="false">
      <c r="A4441" s="14" t="s">
        <v>186</v>
      </c>
      <c r="B4441" s="15" t="s">
        <v>162</v>
      </c>
      <c r="C4441" s="16" t="n">
        <v>6868</v>
      </c>
      <c r="D4441" s="17" t="s">
        <v>2116</v>
      </c>
      <c r="E4441" s="14" t="s">
        <v>17</v>
      </c>
      <c r="F4441" s="18" t="n">
        <v>1</v>
      </c>
      <c r="G4441" s="19" t="n">
        <v>43.9</v>
      </c>
      <c r="H4441" s="19" t="n">
        <f aca="false">+G4441*F4441</f>
        <v>43.9</v>
      </c>
      <c r="I4441" s="14" t="s">
        <v>2117</v>
      </c>
    </row>
    <row r="4442" customFormat="false" ht="31.8" hidden="false" customHeight="true" outlineLevel="0" collapsed="false">
      <c r="A4442" s="14" t="s">
        <v>186</v>
      </c>
      <c r="B4442" s="15" t="s">
        <v>162</v>
      </c>
      <c r="C4442" s="16" t="n">
        <v>6869</v>
      </c>
      <c r="D4442" s="17" t="s">
        <v>2116</v>
      </c>
      <c r="E4442" s="14" t="s">
        <v>17</v>
      </c>
      <c r="F4442" s="18" t="n">
        <v>1</v>
      </c>
      <c r="G4442" s="19" t="n">
        <v>43.9</v>
      </c>
      <c r="H4442" s="19" t="n">
        <f aca="false">+G4442*F4442</f>
        <v>43.9</v>
      </c>
      <c r="I4442" s="14" t="s">
        <v>2117</v>
      </c>
    </row>
    <row r="4443" customFormat="false" ht="31.8" hidden="false" customHeight="true" outlineLevel="0" collapsed="false">
      <c r="A4443" s="14" t="s">
        <v>186</v>
      </c>
      <c r="B4443" s="15" t="s">
        <v>162</v>
      </c>
      <c r="C4443" s="16" t="n">
        <v>6870</v>
      </c>
      <c r="D4443" s="17" t="s">
        <v>2116</v>
      </c>
      <c r="E4443" s="14" t="s">
        <v>17</v>
      </c>
      <c r="F4443" s="18" t="n">
        <v>1</v>
      </c>
      <c r="G4443" s="19" t="n">
        <v>43.9</v>
      </c>
      <c r="H4443" s="19" t="n">
        <f aca="false">+G4443*F4443</f>
        <v>43.9</v>
      </c>
      <c r="I4443" s="14" t="s">
        <v>2117</v>
      </c>
    </row>
    <row r="4444" customFormat="false" ht="31.8" hidden="false" customHeight="true" outlineLevel="0" collapsed="false">
      <c r="A4444" s="14" t="s">
        <v>186</v>
      </c>
      <c r="B4444" s="15" t="s">
        <v>162</v>
      </c>
      <c r="C4444" s="16" t="n">
        <v>6871</v>
      </c>
      <c r="D4444" s="17" t="s">
        <v>2116</v>
      </c>
      <c r="E4444" s="14" t="s">
        <v>17</v>
      </c>
      <c r="F4444" s="18" t="n">
        <v>1</v>
      </c>
      <c r="G4444" s="19" t="n">
        <v>43.9</v>
      </c>
      <c r="H4444" s="19" t="n">
        <f aca="false">+G4444*F4444</f>
        <v>43.9</v>
      </c>
      <c r="I4444" s="14" t="s">
        <v>2117</v>
      </c>
    </row>
    <row r="4445" customFormat="false" ht="31.8" hidden="false" customHeight="true" outlineLevel="0" collapsed="false">
      <c r="A4445" s="14" t="s">
        <v>186</v>
      </c>
      <c r="B4445" s="15" t="s">
        <v>162</v>
      </c>
      <c r="C4445" s="16" t="n">
        <v>6872</v>
      </c>
      <c r="D4445" s="17" t="s">
        <v>2116</v>
      </c>
      <c r="E4445" s="14" t="s">
        <v>17</v>
      </c>
      <c r="F4445" s="18" t="n">
        <v>1</v>
      </c>
      <c r="G4445" s="19" t="n">
        <v>43.9</v>
      </c>
      <c r="H4445" s="19" t="n">
        <f aca="false">+G4445*F4445</f>
        <v>43.9</v>
      </c>
      <c r="I4445" s="14" t="s">
        <v>2117</v>
      </c>
    </row>
    <row r="4446" customFormat="false" ht="31.8" hidden="false" customHeight="true" outlineLevel="0" collapsed="false">
      <c r="A4446" s="14" t="s">
        <v>186</v>
      </c>
      <c r="B4446" s="15" t="s">
        <v>162</v>
      </c>
      <c r="C4446" s="16" t="n">
        <v>6873</v>
      </c>
      <c r="D4446" s="17" t="s">
        <v>2116</v>
      </c>
      <c r="E4446" s="14" t="s">
        <v>17</v>
      </c>
      <c r="F4446" s="18" t="n">
        <v>1</v>
      </c>
      <c r="G4446" s="19" t="n">
        <v>43.9</v>
      </c>
      <c r="H4446" s="19" t="n">
        <f aca="false">+G4446*F4446</f>
        <v>43.9</v>
      </c>
      <c r="I4446" s="14" t="s">
        <v>2117</v>
      </c>
    </row>
    <row r="4447" customFormat="false" ht="31.8" hidden="false" customHeight="true" outlineLevel="0" collapsed="false">
      <c r="A4447" s="14" t="s">
        <v>186</v>
      </c>
      <c r="B4447" s="15" t="s">
        <v>162</v>
      </c>
      <c r="C4447" s="16" t="n">
        <v>6874</v>
      </c>
      <c r="D4447" s="17" t="s">
        <v>2116</v>
      </c>
      <c r="E4447" s="14" t="s">
        <v>17</v>
      </c>
      <c r="F4447" s="18" t="n">
        <v>1</v>
      </c>
      <c r="G4447" s="19" t="n">
        <v>43.9</v>
      </c>
      <c r="H4447" s="19" t="n">
        <f aca="false">+G4447*F4447</f>
        <v>43.9</v>
      </c>
      <c r="I4447" s="14" t="s">
        <v>2117</v>
      </c>
    </row>
    <row r="4448" customFormat="false" ht="31.8" hidden="false" customHeight="true" outlineLevel="0" collapsed="false">
      <c r="A4448" s="14" t="s">
        <v>186</v>
      </c>
      <c r="B4448" s="15" t="s">
        <v>162</v>
      </c>
      <c r="C4448" s="16" t="n">
        <v>6875</v>
      </c>
      <c r="D4448" s="17" t="s">
        <v>2116</v>
      </c>
      <c r="E4448" s="14" t="s">
        <v>17</v>
      </c>
      <c r="F4448" s="18" t="n">
        <v>1</v>
      </c>
      <c r="G4448" s="19" t="n">
        <v>43.9</v>
      </c>
      <c r="H4448" s="19" t="n">
        <f aca="false">+G4448*F4448</f>
        <v>43.9</v>
      </c>
      <c r="I4448" s="14" t="s">
        <v>2117</v>
      </c>
    </row>
    <row r="4449" customFormat="false" ht="31.8" hidden="false" customHeight="true" outlineLevel="0" collapsed="false">
      <c r="A4449" s="14" t="s">
        <v>186</v>
      </c>
      <c r="B4449" s="15" t="s">
        <v>162</v>
      </c>
      <c r="C4449" s="16" t="n">
        <v>6876</v>
      </c>
      <c r="D4449" s="17" t="s">
        <v>2116</v>
      </c>
      <c r="E4449" s="14" t="s">
        <v>17</v>
      </c>
      <c r="F4449" s="18" t="n">
        <v>1</v>
      </c>
      <c r="G4449" s="19" t="n">
        <v>43.9</v>
      </c>
      <c r="H4449" s="19" t="n">
        <f aca="false">+G4449*F4449</f>
        <v>43.9</v>
      </c>
      <c r="I4449" s="14" t="s">
        <v>2117</v>
      </c>
    </row>
    <row r="4450" customFormat="false" ht="31.8" hidden="false" customHeight="true" outlineLevel="0" collapsed="false">
      <c r="A4450" s="14" t="s">
        <v>186</v>
      </c>
      <c r="B4450" s="15" t="s">
        <v>162</v>
      </c>
      <c r="C4450" s="16" t="n">
        <v>6877</v>
      </c>
      <c r="D4450" s="17" t="s">
        <v>2116</v>
      </c>
      <c r="E4450" s="14" t="s">
        <v>17</v>
      </c>
      <c r="F4450" s="18" t="n">
        <v>1</v>
      </c>
      <c r="G4450" s="19" t="n">
        <v>43.9</v>
      </c>
      <c r="H4450" s="19" t="n">
        <f aca="false">+G4450*F4450</f>
        <v>43.9</v>
      </c>
      <c r="I4450" s="14" t="s">
        <v>2117</v>
      </c>
    </row>
    <row r="4451" customFormat="false" ht="31.8" hidden="false" customHeight="true" outlineLevel="0" collapsed="false">
      <c r="A4451" s="14" t="s">
        <v>186</v>
      </c>
      <c r="B4451" s="15" t="s">
        <v>162</v>
      </c>
      <c r="C4451" s="16" t="n">
        <v>6878</v>
      </c>
      <c r="D4451" s="17" t="s">
        <v>2116</v>
      </c>
      <c r="E4451" s="14" t="s">
        <v>17</v>
      </c>
      <c r="F4451" s="18" t="n">
        <v>1</v>
      </c>
      <c r="G4451" s="19" t="n">
        <v>43.9</v>
      </c>
      <c r="H4451" s="19" t="n">
        <f aca="false">+G4451*F4451</f>
        <v>43.9</v>
      </c>
      <c r="I4451" s="14" t="s">
        <v>2117</v>
      </c>
    </row>
    <row r="4452" customFormat="false" ht="31.8" hidden="false" customHeight="true" outlineLevel="0" collapsed="false">
      <c r="A4452" s="14" t="s">
        <v>186</v>
      </c>
      <c r="B4452" s="15" t="s">
        <v>162</v>
      </c>
      <c r="C4452" s="16" t="n">
        <v>6879</v>
      </c>
      <c r="D4452" s="17" t="s">
        <v>2116</v>
      </c>
      <c r="E4452" s="14" t="s">
        <v>17</v>
      </c>
      <c r="F4452" s="18" t="n">
        <v>1</v>
      </c>
      <c r="G4452" s="19" t="n">
        <v>43.9</v>
      </c>
      <c r="H4452" s="19" t="n">
        <f aca="false">+G4452*F4452</f>
        <v>43.9</v>
      </c>
      <c r="I4452" s="14" t="s">
        <v>2117</v>
      </c>
    </row>
    <row r="4453" customFormat="false" ht="31.8" hidden="false" customHeight="true" outlineLevel="0" collapsed="false">
      <c r="A4453" s="14" t="s">
        <v>186</v>
      </c>
      <c r="B4453" s="15" t="s">
        <v>162</v>
      </c>
      <c r="C4453" s="16" t="n">
        <v>6880</v>
      </c>
      <c r="D4453" s="17" t="s">
        <v>2116</v>
      </c>
      <c r="E4453" s="14" t="s">
        <v>17</v>
      </c>
      <c r="F4453" s="18" t="n">
        <v>1</v>
      </c>
      <c r="G4453" s="19" t="n">
        <v>43.9</v>
      </c>
      <c r="H4453" s="19" t="n">
        <f aca="false">+G4453*F4453</f>
        <v>43.9</v>
      </c>
      <c r="I4453" s="14" t="s">
        <v>2117</v>
      </c>
    </row>
    <row r="4454" customFormat="false" ht="31.8" hidden="false" customHeight="true" outlineLevel="0" collapsed="false">
      <c r="A4454" s="14" t="s">
        <v>186</v>
      </c>
      <c r="B4454" s="15" t="s">
        <v>162</v>
      </c>
      <c r="C4454" s="16" t="n">
        <v>6881</v>
      </c>
      <c r="D4454" s="17" t="s">
        <v>2116</v>
      </c>
      <c r="E4454" s="14" t="s">
        <v>17</v>
      </c>
      <c r="F4454" s="18" t="n">
        <v>1</v>
      </c>
      <c r="G4454" s="19" t="n">
        <v>43.9</v>
      </c>
      <c r="H4454" s="19" t="n">
        <f aca="false">+G4454*F4454</f>
        <v>43.9</v>
      </c>
      <c r="I4454" s="14" t="s">
        <v>2117</v>
      </c>
    </row>
    <row r="4455" customFormat="false" ht="31.8" hidden="false" customHeight="true" outlineLevel="0" collapsed="false">
      <c r="A4455" s="14" t="s">
        <v>186</v>
      </c>
      <c r="B4455" s="15" t="s">
        <v>162</v>
      </c>
      <c r="C4455" s="16" t="n">
        <v>6882</v>
      </c>
      <c r="D4455" s="17" t="s">
        <v>2116</v>
      </c>
      <c r="E4455" s="14" t="s">
        <v>17</v>
      </c>
      <c r="F4455" s="18" t="n">
        <v>1</v>
      </c>
      <c r="G4455" s="19" t="n">
        <v>43.9</v>
      </c>
      <c r="H4455" s="19" t="n">
        <f aca="false">+G4455*F4455</f>
        <v>43.9</v>
      </c>
      <c r="I4455" s="14" t="s">
        <v>2117</v>
      </c>
    </row>
    <row r="4456" customFormat="false" ht="31.8" hidden="false" customHeight="true" outlineLevel="0" collapsed="false">
      <c r="A4456" s="14" t="s">
        <v>186</v>
      </c>
      <c r="B4456" s="15" t="s">
        <v>162</v>
      </c>
      <c r="C4456" s="16" t="n">
        <v>6883</v>
      </c>
      <c r="D4456" s="17" t="s">
        <v>2116</v>
      </c>
      <c r="E4456" s="14" t="s">
        <v>17</v>
      </c>
      <c r="F4456" s="18" t="n">
        <v>1</v>
      </c>
      <c r="G4456" s="19" t="n">
        <v>43.9</v>
      </c>
      <c r="H4456" s="19" t="n">
        <f aca="false">+G4456*F4456</f>
        <v>43.9</v>
      </c>
      <c r="I4456" s="14" t="s">
        <v>2117</v>
      </c>
    </row>
    <row r="4457" customFormat="false" ht="31.8" hidden="false" customHeight="true" outlineLevel="0" collapsed="false">
      <c r="A4457" s="14" t="s">
        <v>186</v>
      </c>
      <c r="B4457" s="15" t="s">
        <v>162</v>
      </c>
      <c r="C4457" s="16" t="n">
        <v>6884</v>
      </c>
      <c r="D4457" s="17" t="s">
        <v>2116</v>
      </c>
      <c r="E4457" s="14" t="s">
        <v>17</v>
      </c>
      <c r="F4457" s="18" t="n">
        <v>1</v>
      </c>
      <c r="G4457" s="19" t="n">
        <v>43.9</v>
      </c>
      <c r="H4457" s="19" t="n">
        <f aca="false">+G4457*F4457</f>
        <v>43.9</v>
      </c>
      <c r="I4457" s="14" t="s">
        <v>2117</v>
      </c>
    </row>
    <row r="4458" customFormat="false" ht="31.8" hidden="false" customHeight="true" outlineLevel="0" collapsed="false">
      <c r="A4458" s="14" t="s">
        <v>186</v>
      </c>
      <c r="B4458" s="15" t="s">
        <v>162</v>
      </c>
      <c r="C4458" s="16" t="n">
        <v>6885</v>
      </c>
      <c r="D4458" s="17" t="s">
        <v>2116</v>
      </c>
      <c r="E4458" s="14" t="s">
        <v>17</v>
      </c>
      <c r="F4458" s="18" t="n">
        <v>1</v>
      </c>
      <c r="G4458" s="19" t="n">
        <v>43.9</v>
      </c>
      <c r="H4458" s="19" t="n">
        <f aca="false">+G4458*F4458</f>
        <v>43.9</v>
      </c>
      <c r="I4458" s="14" t="s">
        <v>2117</v>
      </c>
    </row>
    <row r="4459" customFormat="false" ht="31.8" hidden="false" customHeight="true" outlineLevel="0" collapsed="false">
      <c r="A4459" s="14" t="s">
        <v>186</v>
      </c>
      <c r="B4459" s="15" t="s">
        <v>162</v>
      </c>
      <c r="C4459" s="16" t="n">
        <v>6886</v>
      </c>
      <c r="D4459" s="17" t="s">
        <v>2116</v>
      </c>
      <c r="E4459" s="14" t="s">
        <v>17</v>
      </c>
      <c r="F4459" s="18" t="n">
        <v>1</v>
      </c>
      <c r="G4459" s="19" t="n">
        <v>43.9</v>
      </c>
      <c r="H4459" s="19" t="n">
        <f aca="false">+G4459*F4459</f>
        <v>43.9</v>
      </c>
      <c r="I4459" s="14" t="s">
        <v>2117</v>
      </c>
    </row>
    <row r="4460" customFormat="false" ht="31.8" hidden="false" customHeight="true" outlineLevel="0" collapsed="false">
      <c r="A4460" s="14" t="s">
        <v>186</v>
      </c>
      <c r="B4460" s="15" t="s">
        <v>162</v>
      </c>
      <c r="C4460" s="16" t="n">
        <v>6887</v>
      </c>
      <c r="D4460" s="17" t="s">
        <v>2116</v>
      </c>
      <c r="E4460" s="14" t="s">
        <v>17</v>
      </c>
      <c r="F4460" s="18" t="n">
        <v>1</v>
      </c>
      <c r="G4460" s="19" t="n">
        <v>43.9</v>
      </c>
      <c r="H4460" s="19" t="n">
        <f aca="false">+G4460*F4460</f>
        <v>43.9</v>
      </c>
      <c r="I4460" s="14" t="s">
        <v>2117</v>
      </c>
    </row>
    <row r="4461" customFormat="false" ht="31.8" hidden="false" customHeight="true" outlineLevel="0" collapsed="false">
      <c r="A4461" s="14" t="s">
        <v>186</v>
      </c>
      <c r="B4461" s="15" t="s">
        <v>162</v>
      </c>
      <c r="C4461" s="16" t="n">
        <v>6888</v>
      </c>
      <c r="D4461" s="17" t="s">
        <v>2116</v>
      </c>
      <c r="E4461" s="14" t="s">
        <v>17</v>
      </c>
      <c r="F4461" s="18" t="n">
        <v>1</v>
      </c>
      <c r="G4461" s="19" t="n">
        <v>43.9</v>
      </c>
      <c r="H4461" s="19" t="n">
        <f aca="false">+G4461*F4461</f>
        <v>43.9</v>
      </c>
      <c r="I4461" s="14" t="s">
        <v>2117</v>
      </c>
    </row>
    <row r="4462" customFormat="false" ht="31.8" hidden="false" customHeight="true" outlineLevel="0" collapsed="false">
      <c r="A4462" s="20" t="s">
        <v>63</v>
      </c>
      <c r="B4462" s="15" t="s">
        <v>52</v>
      </c>
      <c r="C4462" s="16" t="n">
        <v>6889</v>
      </c>
      <c r="D4462" s="17" t="s">
        <v>2118</v>
      </c>
      <c r="E4462" s="14" t="s">
        <v>17</v>
      </c>
      <c r="F4462" s="18" t="n">
        <v>1</v>
      </c>
      <c r="G4462" s="21" t="n">
        <v>1842.03</v>
      </c>
      <c r="H4462" s="21" t="n">
        <f aca="false">+G4462*F4462</f>
        <v>1842.03</v>
      </c>
      <c r="I4462" s="14" t="s">
        <v>796</v>
      </c>
    </row>
    <row r="4463" customFormat="false" ht="31.8" hidden="false" customHeight="true" outlineLevel="0" collapsed="false">
      <c r="A4463" s="33" t="s">
        <v>67</v>
      </c>
      <c r="B4463" s="15" t="s">
        <v>49</v>
      </c>
      <c r="C4463" s="51" t="n">
        <v>6890</v>
      </c>
      <c r="D4463" s="52" t="s">
        <v>2119</v>
      </c>
      <c r="E4463" s="18" t="s">
        <v>17</v>
      </c>
      <c r="F4463" s="18" t="n">
        <v>1</v>
      </c>
      <c r="G4463" s="53" t="n">
        <v>249</v>
      </c>
      <c r="H4463" s="19" t="n">
        <f aca="false">+G4463*F4463</f>
        <v>249</v>
      </c>
      <c r="I4463" s="33" t="s">
        <v>2120</v>
      </c>
    </row>
    <row r="4464" customFormat="false" ht="31.8" hidden="false" customHeight="true" outlineLevel="0" collapsed="false">
      <c r="A4464" s="33" t="s">
        <v>67</v>
      </c>
      <c r="B4464" s="15" t="s">
        <v>49</v>
      </c>
      <c r="C4464" s="51" t="n">
        <v>6891</v>
      </c>
      <c r="D4464" s="52" t="s">
        <v>2121</v>
      </c>
      <c r="E4464" s="18" t="s">
        <v>17</v>
      </c>
      <c r="F4464" s="18" t="n">
        <v>1</v>
      </c>
      <c r="G4464" s="53" t="n">
        <v>249</v>
      </c>
      <c r="H4464" s="19" t="n">
        <f aca="false">+G4464*F4464</f>
        <v>249</v>
      </c>
      <c r="I4464" s="33" t="s">
        <v>2120</v>
      </c>
    </row>
    <row r="4465" customFormat="false" ht="31.8" hidden="false" customHeight="true" outlineLevel="0" collapsed="false">
      <c r="A4465" s="33" t="s">
        <v>67</v>
      </c>
      <c r="B4465" s="15" t="s">
        <v>49</v>
      </c>
      <c r="C4465" s="51" t="n">
        <v>6892</v>
      </c>
      <c r="D4465" s="52" t="s">
        <v>2122</v>
      </c>
      <c r="E4465" s="18" t="s">
        <v>17</v>
      </c>
      <c r="F4465" s="18" t="n">
        <v>1</v>
      </c>
      <c r="G4465" s="53" t="n">
        <v>249</v>
      </c>
      <c r="H4465" s="19" t="n">
        <f aca="false">+G4465*F4465</f>
        <v>249</v>
      </c>
      <c r="I4465" s="33" t="s">
        <v>2120</v>
      </c>
    </row>
    <row r="4466" customFormat="false" ht="31.8" hidden="false" customHeight="true" outlineLevel="0" collapsed="false">
      <c r="A4466" s="33" t="s">
        <v>67</v>
      </c>
      <c r="B4466" s="15" t="s">
        <v>49</v>
      </c>
      <c r="C4466" s="51" t="n">
        <v>6893</v>
      </c>
      <c r="D4466" s="52" t="s">
        <v>2123</v>
      </c>
      <c r="E4466" s="18" t="s">
        <v>17</v>
      </c>
      <c r="F4466" s="18" t="n">
        <v>1</v>
      </c>
      <c r="G4466" s="53" t="n">
        <v>249</v>
      </c>
      <c r="H4466" s="19" t="n">
        <f aca="false">+G4466*F4466</f>
        <v>249</v>
      </c>
      <c r="I4466" s="33" t="s">
        <v>2120</v>
      </c>
    </row>
    <row r="4467" customFormat="false" ht="31.8" hidden="false" customHeight="true" outlineLevel="0" collapsed="false">
      <c r="A4467" s="33" t="s">
        <v>67</v>
      </c>
      <c r="B4467" s="15" t="s">
        <v>49</v>
      </c>
      <c r="C4467" s="51" t="n">
        <v>6894</v>
      </c>
      <c r="D4467" s="52" t="s">
        <v>2124</v>
      </c>
      <c r="E4467" s="18" t="s">
        <v>17</v>
      </c>
      <c r="F4467" s="18" t="n">
        <v>1</v>
      </c>
      <c r="G4467" s="53" t="n">
        <v>249</v>
      </c>
      <c r="H4467" s="19" t="n">
        <f aca="false">+G4467*F4467</f>
        <v>249</v>
      </c>
      <c r="I4467" s="33" t="s">
        <v>2120</v>
      </c>
    </row>
    <row r="4468" customFormat="false" ht="31.8" hidden="false" customHeight="true" outlineLevel="0" collapsed="false">
      <c r="A4468" s="33" t="s">
        <v>67</v>
      </c>
      <c r="B4468" s="15" t="s">
        <v>49</v>
      </c>
      <c r="C4468" s="51" t="n">
        <v>6895</v>
      </c>
      <c r="D4468" s="52" t="s">
        <v>2125</v>
      </c>
      <c r="E4468" s="18" t="s">
        <v>17</v>
      </c>
      <c r="F4468" s="18" t="n">
        <v>1</v>
      </c>
      <c r="G4468" s="53" t="n">
        <v>249</v>
      </c>
      <c r="H4468" s="19" t="n">
        <f aca="false">+G4468*F4468</f>
        <v>249</v>
      </c>
      <c r="I4468" s="33" t="s">
        <v>2120</v>
      </c>
    </row>
    <row r="4469" customFormat="false" ht="31.8" hidden="false" customHeight="true" outlineLevel="0" collapsed="false">
      <c r="A4469" s="33" t="s">
        <v>67</v>
      </c>
      <c r="B4469" s="15" t="s">
        <v>49</v>
      </c>
      <c r="C4469" s="51" t="n">
        <v>6896</v>
      </c>
      <c r="D4469" s="52" t="s">
        <v>2126</v>
      </c>
      <c r="E4469" s="18" t="s">
        <v>17</v>
      </c>
      <c r="F4469" s="18" t="n">
        <v>1</v>
      </c>
      <c r="G4469" s="53" t="n">
        <v>249</v>
      </c>
      <c r="H4469" s="19" t="n">
        <f aca="false">+G4469*F4469</f>
        <v>249</v>
      </c>
      <c r="I4469" s="33" t="s">
        <v>2120</v>
      </c>
    </row>
    <row r="4470" customFormat="false" ht="31.8" hidden="false" customHeight="true" outlineLevel="0" collapsed="false">
      <c r="A4470" s="33" t="s">
        <v>319</v>
      </c>
      <c r="B4470" s="15" t="s">
        <v>49</v>
      </c>
      <c r="C4470" s="51" t="n">
        <v>6897</v>
      </c>
      <c r="D4470" s="52" t="s">
        <v>2127</v>
      </c>
      <c r="E4470" s="18" t="s">
        <v>17</v>
      </c>
      <c r="F4470" s="18" t="n">
        <v>1</v>
      </c>
      <c r="G4470" s="53" t="n">
        <v>249</v>
      </c>
      <c r="H4470" s="19" t="n">
        <f aca="false">+G4470*F4470</f>
        <v>249</v>
      </c>
      <c r="I4470" s="33" t="s">
        <v>2120</v>
      </c>
    </row>
    <row r="4471" customFormat="false" ht="31.8" hidden="false" customHeight="true" outlineLevel="0" collapsed="false">
      <c r="A4471" s="14" t="s">
        <v>186</v>
      </c>
      <c r="B4471" s="15" t="s">
        <v>49</v>
      </c>
      <c r="C4471" s="51" t="n">
        <v>6898</v>
      </c>
      <c r="D4471" s="52" t="s">
        <v>2127</v>
      </c>
      <c r="E4471" s="18" t="s">
        <v>17</v>
      </c>
      <c r="F4471" s="18" t="n">
        <v>1</v>
      </c>
      <c r="G4471" s="53" t="n">
        <v>249</v>
      </c>
      <c r="H4471" s="19" t="n">
        <f aca="false">+G4471*F4471</f>
        <v>249</v>
      </c>
      <c r="I4471" s="33" t="s">
        <v>2120</v>
      </c>
    </row>
    <row r="4472" customFormat="false" ht="31.8" hidden="false" customHeight="true" outlineLevel="0" collapsed="false">
      <c r="A4472" s="20" t="s">
        <v>24</v>
      </c>
      <c r="B4472" s="15" t="s">
        <v>49</v>
      </c>
      <c r="C4472" s="51" t="n">
        <v>6899</v>
      </c>
      <c r="D4472" s="52" t="s">
        <v>2127</v>
      </c>
      <c r="E4472" s="18" t="s">
        <v>17</v>
      </c>
      <c r="F4472" s="18" t="n">
        <v>1</v>
      </c>
      <c r="G4472" s="53" t="n">
        <v>249</v>
      </c>
      <c r="H4472" s="19" t="n">
        <f aca="false">+G4472*F4472</f>
        <v>249</v>
      </c>
      <c r="I4472" s="33" t="s">
        <v>2120</v>
      </c>
    </row>
    <row r="4473" customFormat="false" ht="31.8" hidden="false" customHeight="true" outlineLevel="0" collapsed="false">
      <c r="A4473" s="33" t="s">
        <v>67</v>
      </c>
      <c r="B4473" s="15" t="s">
        <v>49</v>
      </c>
      <c r="C4473" s="51" t="n">
        <v>6900</v>
      </c>
      <c r="D4473" s="52" t="s">
        <v>2128</v>
      </c>
      <c r="E4473" s="18" t="s">
        <v>17</v>
      </c>
      <c r="F4473" s="18" t="n">
        <v>1</v>
      </c>
      <c r="G4473" s="53" t="n">
        <v>249</v>
      </c>
      <c r="H4473" s="19" t="n">
        <f aca="false">+G4473*F4473</f>
        <v>249</v>
      </c>
      <c r="I4473" s="33" t="s">
        <v>2120</v>
      </c>
    </row>
    <row r="4474" customFormat="false" ht="31.8" hidden="false" customHeight="true" outlineLevel="0" collapsed="false">
      <c r="A4474" s="20" t="s">
        <v>30</v>
      </c>
      <c r="B4474" s="15" t="s">
        <v>25</v>
      </c>
      <c r="C4474" s="51" t="n">
        <v>6901</v>
      </c>
      <c r="D4474" s="52" t="s">
        <v>2129</v>
      </c>
      <c r="E4474" s="18" t="s">
        <v>17</v>
      </c>
      <c r="F4474" s="18" t="n">
        <v>1</v>
      </c>
      <c r="G4474" s="53" t="n">
        <v>1289</v>
      </c>
      <c r="H4474" s="19" t="n">
        <f aca="false">+G4474*F4474</f>
        <v>1289</v>
      </c>
      <c r="I4474" s="33" t="s">
        <v>2120</v>
      </c>
    </row>
    <row r="4475" customFormat="false" ht="31.8" hidden="false" customHeight="true" outlineLevel="0" collapsed="false">
      <c r="A4475" s="20" t="s">
        <v>51</v>
      </c>
      <c r="B4475" s="15" t="s">
        <v>25</v>
      </c>
      <c r="C4475" s="51" t="n">
        <v>6902</v>
      </c>
      <c r="D4475" s="52" t="s">
        <v>2129</v>
      </c>
      <c r="E4475" s="18" t="s">
        <v>17</v>
      </c>
      <c r="F4475" s="18" t="n">
        <v>1</v>
      </c>
      <c r="G4475" s="53" t="n">
        <v>1289</v>
      </c>
      <c r="H4475" s="19" t="n">
        <f aca="false">+G4475*F4475</f>
        <v>1289</v>
      </c>
      <c r="I4475" s="33" t="s">
        <v>2120</v>
      </c>
    </row>
    <row r="4476" customFormat="false" ht="31.8" hidden="false" customHeight="true" outlineLevel="0" collapsed="false">
      <c r="A4476" s="20" t="s">
        <v>51</v>
      </c>
      <c r="B4476" s="15" t="s">
        <v>25</v>
      </c>
      <c r="C4476" s="51" t="n">
        <v>6903</v>
      </c>
      <c r="D4476" s="52" t="s">
        <v>2129</v>
      </c>
      <c r="E4476" s="18" t="s">
        <v>17</v>
      </c>
      <c r="F4476" s="18" t="n">
        <v>1</v>
      </c>
      <c r="G4476" s="53" t="n">
        <v>1289</v>
      </c>
      <c r="H4476" s="19" t="n">
        <f aca="false">+G4476*F4476</f>
        <v>1289</v>
      </c>
      <c r="I4476" s="33" t="s">
        <v>2120</v>
      </c>
    </row>
    <row r="4477" customFormat="false" ht="31.8" hidden="false" customHeight="true" outlineLevel="0" collapsed="false">
      <c r="A4477" s="20" t="s">
        <v>51</v>
      </c>
      <c r="B4477" s="15" t="s">
        <v>25</v>
      </c>
      <c r="C4477" s="51" t="n">
        <v>6904</v>
      </c>
      <c r="D4477" s="52" t="s">
        <v>2129</v>
      </c>
      <c r="E4477" s="18" t="s">
        <v>17</v>
      </c>
      <c r="F4477" s="18" t="n">
        <v>1</v>
      </c>
      <c r="G4477" s="53" t="n">
        <v>1289</v>
      </c>
      <c r="H4477" s="19" t="n">
        <f aca="false">+G4477*F4477</f>
        <v>1289</v>
      </c>
      <c r="I4477" s="33" t="s">
        <v>2120</v>
      </c>
    </row>
    <row r="4478" customFormat="false" ht="31.8" hidden="false" customHeight="true" outlineLevel="0" collapsed="false">
      <c r="A4478" s="20" t="s">
        <v>51</v>
      </c>
      <c r="B4478" s="15" t="s">
        <v>25</v>
      </c>
      <c r="C4478" s="51" t="n">
        <v>6905</v>
      </c>
      <c r="D4478" s="52" t="s">
        <v>2129</v>
      </c>
      <c r="E4478" s="18" t="s">
        <v>17</v>
      </c>
      <c r="F4478" s="18" t="n">
        <v>1</v>
      </c>
      <c r="G4478" s="53" t="n">
        <v>1289</v>
      </c>
      <c r="H4478" s="19" t="n">
        <f aca="false">+G4478*F4478</f>
        <v>1289</v>
      </c>
      <c r="I4478" s="33" t="s">
        <v>2120</v>
      </c>
    </row>
    <row r="4479" customFormat="false" ht="31.8" hidden="false" customHeight="true" outlineLevel="0" collapsed="false">
      <c r="A4479" s="33" t="s">
        <v>67</v>
      </c>
      <c r="B4479" s="15" t="s">
        <v>52</v>
      </c>
      <c r="C4479" s="51" t="n">
        <v>6906</v>
      </c>
      <c r="D4479" s="52" t="s">
        <v>2130</v>
      </c>
      <c r="E4479" s="18" t="s">
        <v>17</v>
      </c>
      <c r="F4479" s="18" t="n">
        <v>1</v>
      </c>
      <c r="G4479" s="30" t="n">
        <v>1828</v>
      </c>
      <c r="H4479" s="21" t="n">
        <f aca="false">+G4479*F4479</f>
        <v>1828</v>
      </c>
      <c r="I4479" s="33" t="s">
        <v>2120</v>
      </c>
    </row>
    <row r="4480" customFormat="false" ht="31.8" hidden="false" customHeight="true" outlineLevel="0" collapsed="false">
      <c r="A4480" s="33" t="s">
        <v>84</v>
      </c>
      <c r="B4480" s="15" t="s">
        <v>52</v>
      </c>
      <c r="C4480" s="51" t="n">
        <v>6907</v>
      </c>
      <c r="D4480" s="52" t="s">
        <v>2131</v>
      </c>
      <c r="E4480" s="18" t="s">
        <v>17</v>
      </c>
      <c r="F4480" s="18" t="n">
        <v>1</v>
      </c>
      <c r="G4480" s="30" t="n">
        <v>397</v>
      </c>
      <c r="H4480" s="21" t="n">
        <f aca="false">+G4480*F4480</f>
        <v>397</v>
      </c>
      <c r="I4480" s="33" t="s">
        <v>2120</v>
      </c>
    </row>
    <row r="4481" customFormat="false" ht="31.8" hidden="false" customHeight="true" outlineLevel="0" collapsed="false">
      <c r="A4481" s="33" t="s">
        <v>67</v>
      </c>
      <c r="B4481" s="15" t="s">
        <v>52</v>
      </c>
      <c r="C4481" s="51" t="n">
        <v>6908</v>
      </c>
      <c r="D4481" s="52" t="s">
        <v>2132</v>
      </c>
      <c r="E4481" s="18" t="s">
        <v>17</v>
      </c>
      <c r="F4481" s="18" t="n">
        <v>1</v>
      </c>
      <c r="G4481" s="30" t="n">
        <v>397</v>
      </c>
      <c r="H4481" s="21" t="n">
        <f aca="false">+G4481*F4481</f>
        <v>397</v>
      </c>
      <c r="I4481" s="33" t="s">
        <v>2120</v>
      </c>
    </row>
    <row r="4482" customFormat="false" ht="31.8" hidden="false" customHeight="true" outlineLevel="0" collapsed="false">
      <c r="A4482" s="33" t="s">
        <v>67</v>
      </c>
      <c r="B4482" s="15" t="s">
        <v>52</v>
      </c>
      <c r="C4482" s="51" t="n">
        <v>6909</v>
      </c>
      <c r="D4482" s="52" t="s">
        <v>2133</v>
      </c>
      <c r="E4482" s="18" t="s">
        <v>17</v>
      </c>
      <c r="F4482" s="18" t="n">
        <v>1</v>
      </c>
      <c r="G4482" s="30" t="n">
        <v>397</v>
      </c>
      <c r="H4482" s="21" t="n">
        <f aca="false">+G4482*F4482</f>
        <v>397</v>
      </c>
      <c r="I4482" s="33" t="s">
        <v>2120</v>
      </c>
    </row>
    <row r="4483" customFormat="false" ht="31.8" hidden="false" customHeight="true" outlineLevel="0" collapsed="false">
      <c r="A4483" s="33" t="s">
        <v>67</v>
      </c>
      <c r="B4483" s="15" t="s">
        <v>52</v>
      </c>
      <c r="C4483" s="51" t="n">
        <v>6910</v>
      </c>
      <c r="D4483" s="52" t="s">
        <v>2134</v>
      </c>
      <c r="E4483" s="18" t="s">
        <v>17</v>
      </c>
      <c r="F4483" s="18" t="n">
        <v>1</v>
      </c>
      <c r="G4483" s="30" t="n">
        <v>397</v>
      </c>
      <c r="H4483" s="21" t="n">
        <f aca="false">+G4483*F4483</f>
        <v>397</v>
      </c>
      <c r="I4483" s="33" t="s">
        <v>2120</v>
      </c>
    </row>
    <row r="4484" customFormat="false" ht="31.8" hidden="false" customHeight="true" outlineLevel="0" collapsed="false">
      <c r="A4484" s="20" t="s">
        <v>155</v>
      </c>
      <c r="B4484" s="15" t="s">
        <v>52</v>
      </c>
      <c r="C4484" s="51" t="n">
        <v>6911</v>
      </c>
      <c r="D4484" s="52" t="s">
        <v>2135</v>
      </c>
      <c r="E4484" s="18" t="s">
        <v>17</v>
      </c>
      <c r="F4484" s="18" t="n">
        <v>1</v>
      </c>
      <c r="G4484" s="30" t="n">
        <v>397</v>
      </c>
      <c r="H4484" s="21" t="n">
        <f aca="false">+G4484*F4484</f>
        <v>397</v>
      </c>
      <c r="I4484" s="33" t="s">
        <v>2120</v>
      </c>
    </row>
    <row r="4485" customFormat="false" ht="31.8" hidden="false" customHeight="true" outlineLevel="0" collapsed="false">
      <c r="A4485" s="20" t="s">
        <v>246</v>
      </c>
      <c r="B4485" s="15" t="s">
        <v>52</v>
      </c>
      <c r="C4485" s="51" t="n">
        <v>6912</v>
      </c>
      <c r="D4485" s="52" t="s">
        <v>2135</v>
      </c>
      <c r="E4485" s="18" t="s">
        <v>17</v>
      </c>
      <c r="F4485" s="18" t="n">
        <v>1</v>
      </c>
      <c r="G4485" s="30" t="n">
        <v>397</v>
      </c>
      <c r="H4485" s="21" t="n">
        <f aca="false">+G4485*F4485</f>
        <v>397</v>
      </c>
      <c r="I4485" s="33" t="s">
        <v>2120</v>
      </c>
    </row>
    <row r="4486" customFormat="false" ht="31.8" hidden="false" customHeight="true" outlineLevel="0" collapsed="false">
      <c r="A4486" s="33" t="s">
        <v>67</v>
      </c>
      <c r="B4486" s="15" t="s">
        <v>52</v>
      </c>
      <c r="C4486" s="51" t="n">
        <v>6913</v>
      </c>
      <c r="D4486" s="52" t="s">
        <v>2136</v>
      </c>
      <c r="E4486" s="18" t="s">
        <v>17</v>
      </c>
      <c r="F4486" s="18" t="n">
        <v>1</v>
      </c>
      <c r="G4486" s="30" t="n">
        <v>397</v>
      </c>
      <c r="H4486" s="21" t="n">
        <f aca="false">+G4486*F4486</f>
        <v>397</v>
      </c>
      <c r="I4486" s="33" t="s">
        <v>2120</v>
      </c>
    </row>
    <row r="4487" customFormat="false" ht="31.8" hidden="false" customHeight="true" outlineLevel="0" collapsed="false">
      <c r="A4487" s="33" t="s">
        <v>67</v>
      </c>
      <c r="B4487" s="15" t="s">
        <v>52</v>
      </c>
      <c r="C4487" s="51" t="n">
        <v>6914</v>
      </c>
      <c r="D4487" s="52" t="s">
        <v>2137</v>
      </c>
      <c r="E4487" s="18" t="s">
        <v>17</v>
      </c>
      <c r="F4487" s="18" t="n">
        <v>1</v>
      </c>
      <c r="G4487" s="30" t="n">
        <v>397</v>
      </c>
      <c r="H4487" s="21" t="n">
        <f aca="false">+G4487*F4487</f>
        <v>397</v>
      </c>
      <c r="I4487" s="33" t="s">
        <v>2120</v>
      </c>
    </row>
    <row r="4488" customFormat="false" ht="31.8" hidden="false" customHeight="true" outlineLevel="0" collapsed="false">
      <c r="A4488" s="20" t="s">
        <v>155</v>
      </c>
      <c r="B4488" s="15" t="s">
        <v>52</v>
      </c>
      <c r="C4488" s="51" t="n">
        <v>6915</v>
      </c>
      <c r="D4488" s="52" t="s">
        <v>2135</v>
      </c>
      <c r="E4488" s="18" t="s">
        <v>17</v>
      </c>
      <c r="F4488" s="18" t="n">
        <v>1</v>
      </c>
      <c r="G4488" s="30" t="n">
        <v>397</v>
      </c>
      <c r="H4488" s="21" t="n">
        <f aca="false">+G4488*F4488</f>
        <v>397</v>
      </c>
      <c r="I4488" s="33" t="s">
        <v>2120</v>
      </c>
    </row>
    <row r="4489" customFormat="false" ht="31.8" hidden="false" customHeight="true" outlineLevel="0" collapsed="false">
      <c r="A4489" s="33" t="s">
        <v>136</v>
      </c>
      <c r="B4489" s="15" t="s">
        <v>52</v>
      </c>
      <c r="C4489" s="51" t="n">
        <v>6916</v>
      </c>
      <c r="D4489" s="52" t="s">
        <v>2138</v>
      </c>
      <c r="E4489" s="18" t="s">
        <v>17</v>
      </c>
      <c r="F4489" s="18" t="n">
        <v>1</v>
      </c>
      <c r="G4489" s="30" t="n">
        <v>397</v>
      </c>
      <c r="H4489" s="21" t="n">
        <f aca="false">+G4489*F4489</f>
        <v>397</v>
      </c>
      <c r="I4489" s="33" t="s">
        <v>2120</v>
      </c>
    </row>
    <row r="4490" customFormat="false" ht="31.8" hidden="false" customHeight="true" outlineLevel="0" collapsed="false">
      <c r="A4490" s="14" t="s">
        <v>30</v>
      </c>
      <c r="B4490" s="15" t="s">
        <v>52</v>
      </c>
      <c r="C4490" s="51" t="n">
        <v>6917</v>
      </c>
      <c r="D4490" s="52" t="s">
        <v>2139</v>
      </c>
      <c r="E4490" s="18" t="s">
        <v>17</v>
      </c>
      <c r="F4490" s="18" t="n">
        <v>1</v>
      </c>
      <c r="G4490" s="30" t="n">
        <v>397</v>
      </c>
      <c r="H4490" s="21" t="n">
        <f aca="false">+G4490*F4490</f>
        <v>397</v>
      </c>
      <c r="I4490" s="33" t="s">
        <v>2120</v>
      </c>
    </row>
    <row r="4491" customFormat="false" ht="31.8" hidden="false" customHeight="true" outlineLevel="0" collapsed="false">
      <c r="A4491" s="14" t="s">
        <v>69</v>
      </c>
      <c r="B4491" s="15" t="s">
        <v>52</v>
      </c>
      <c r="C4491" s="51" t="n">
        <v>6918</v>
      </c>
      <c r="D4491" s="54" t="s">
        <v>2140</v>
      </c>
      <c r="E4491" s="18" t="s">
        <v>17</v>
      </c>
      <c r="F4491" s="18" t="n">
        <v>1</v>
      </c>
      <c r="G4491" s="30" t="n">
        <v>397</v>
      </c>
      <c r="H4491" s="21" t="n">
        <f aca="false">+G4491*F4491</f>
        <v>397</v>
      </c>
      <c r="I4491" s="33" t="s">
        <v>2120</v>
      </c>
    </row>
    <row r="4492" customFormat="false" ht="31.8" hidden="false" customHeight="true" outlineLevel="0" collapsed="false">
      <c r="A4492" s="14" t="s">
        <v>186</v>
      </c>
      <c r="B4492" s="15" t="s">
        <v>52</v>
      </c>
      <c r="C4492" s="51" t="n">
        <v>6919</v>
      </c>
      <c r="D4492" s="52" t="s">
        <v>2135</v>
      </c>
      <c r="E4492" s="18" t="s">
        <v>17</v>
      </c>
      <c r="F4492" s="18" t="n">
        <v>1</v>
      </c>
      <c r="G4492" s="30" t="n">
        <v>397</v>
      </c>
      <c r="H4492" s="21" t="n">
        <f aca="false">+G4492*F4492</f>
        <v>397</v>
      </c>
      <c r="I4492" s="33" t="s">
        <v>2120</v>
      </c>
    </row>
    <row r="4493" customFormat="false" ht="31.8" hidden="false" customHeight="true" outlineLevel="0" collapsed="false">
      <c r="A4493" s="33" t="s">
        <v>319</v>
      </c>
      <c r="B4493" s="15" t="s">
        <v>52</v>
      </c>
      <c r="C4493" s="51" t="n">
        <v>6920</v>
      </c>
      <c r="D4493" s="52" t="s">
        <v>2135</v>
      </c>
      <c r="E4493" s="18" t="s">
        <v>17</v>
      </c>
      <c r="F4493" s="18" t="n">
        <v>1</v>
      </c>
      <c r="G4493" s="30" t="n">
        <v>397</v>
      </c>
      <c r="H4493" s="21" t="n">
        <f aca="false">+G4493*F4493</f>
        <v>397</v>
      </c>
      <c r="I4493" s="33" t="s">
        <v>2120</v>
      </c>
    </row>
    <row r="4494" customFormat="false" ht="31.8" hidden="false" customHeight="true" outlineLevel="0" collapsed="false">
      <c r="A4494" s="33" t="s">
        <v>84</v>
      </c>
      <c r="B4494" s="15" t="s">
        <v>52</v>
      </c>
      <c r="C4494" s="51" t="n">
        <v>6921</v>
      </c>
      <c r="D4494" s="52" t="s">
        <v>2135</v>
      </c>
      <c r="E4494" s="18" t="s">
        <v>17</v>
      </c>
      <c r="F4494" s="18" t="n">
        <v>1</v>
      </c>
      <c r="G4494" s="30" t="n">
        <v>397</v>
      </c>
      <c r="H4494" s="21" t="n">
        <f aca="false">+G4494*F4494</f>
        <v>397</v>
      </c>
      <c r="I4494" s="33" t="s">
        <v>2120</v>
      </c>
    </row>
    <row r="4495" customFormat="false" ht="31.8" hidden="false" customHeight="true" outlineLevel="0" collapsed="false">
      <c r="A4495" s="20" t="s">
        <v>283</v>
      </c>
      <c r="B4495" s="15" t="s">
        <v>52</v>
      </c>
      <c r="C4495" s="51" t="n">
        <v>6922</v>
      </c>
      <c r="D4495" s="52" t="s">
        <v>2135</v>
      </c>
      <c r="E4495" s="18" t="s">
        <v>17</v>
      </c>
      <c r="F4495" s="18" t="n">
        <v>1</v>
      </c>
      <c r="G4495" s="30" t="n">
        <v>397</v>
      </c>
      <c r="H4495" s="21" t="n">
        <f aca="false">+G4495*F4495</f>
        <v>397</v>
      </c>
      <c r="I4495" s="33" t="s">
        <v>2120</v>
      </c>
    </row>
    <row r="4496" customFormat="false" ht="31.8" hidden="false" customHeight="true" outlineLevel="0" collapsed="false">
      <c r="A4496" s="20" t="s">
        <v>67</v>
      </c>
      <c r="B4496" s="15" t="s">
        <v>52</v>
      </c>
      <c r="C4496" s="51" t="n">
        <v>6923</v>
      </c>
      <c r="D4496" s="52" t="s">
        <v>2135</v>
      </c>
      <c r="E4496" s="18" t="s">
        <v>17</v>
      </c>
      <c r="F4496" s="18" t="n">
        <v>1</v>
      </c>
      <c r="G4496" s="30" t="n">
        <v>397</v>
      </c>
      <c r="H4496" s="21" t="n">
        <f aca="false">+G4496*F4496</f>
        <v>397</v>
      </c>
      <c r="I4496" s="33" t="s">
        <v>2120</v>
      </c>
    </row>
    <row r="4497" customFormat="false" ht="31.8" hidden="false" customHeight="true" outlineLevel="0" collapsed="false">
      <c r="A4497" s="20" t="s">
        <v>122</v>
      </c>
      <c r="B4497" s="15" t="s">
        <v>52</v>
      </c>
      <c r="C4497" s="51" t="n">
        <v>6924</v>
      </c>
      <c r="D4497" s="52" t="s">
        <v>2135</v>
      </c>
      <c r="E4497" s="18" t="s">
        <v>17</v>
      </c>
      <c r="F4497" s="18" t="n">
        <v>1</v>
      </c>
      <c r="G4497" s="30" t="n">
        <v>397</v>
      </c>
      <c r="H4497" s="21" t="n">
        <f aca="false">+G4497*F4497</f>
        <v>397</v>
      </c>
      <c r="I4497" s="33" t="s">
        <v>2120</v>
      </c>
    </row>
    <row r="4498" customFormat="false" ht="31.8" hidden="false" customHeight="true" outlineLevel="0" collapsed="false">
      <c r="A4498" s="20" t="s">
        <v>122</v>
      </c>
      <c r="B4498" s="15" t="s">
        <v>52</v>
      </c>
      <c r="C4498" s="51" t="n">
        <v>6925</v>
      </c>
      <c r="D4498" s="52" t="s">
        <v>2135</v>
      </c>
      <c r="E4498" s="18" t="s">
        <v>17</v>
      </c>
      <c r="F4498" s="18" t="n">
        <v>1</v>
      </c>
      <c r="G4498" s="30" t="n">
        <v>397</v>
      </c>
      <c r="H4498" s="21" t="n">
        <f aca="false">+G4498*F4498</f>
        <v>397</v>
      </c>
      <c r="I4498" s="33" t="s">
        <v>2120</v>
      </c>
    </row>
    <row r="4499" customFormat="false" ht="31.8" hidden="false" customHeight="true" outlineLevel="0" collapsed="false">
      <c r="A4499" s="20" t="s">
        <v>122</v>
      </c>
      <c r="B4499" s="15" t="s">
        <v>52</v>
      </c>
      <c r="C4499" s="51" t="n">
        <v>6926</v>
      </c>
      <c r="D4499" s="52" t="s">
        <v>2135</v>
      </c>
      <c r="E4499" s="18" t="s">
        <v>17</v>
      </c>
      <c r="F4499" s="18" t="n">
        <v>1</v>
      </c>
      <c r="G4499" s="30" t="n">
        <v>397</v>
      </c>
      <c r="H4499" s="21" t="n">
        <f aca="false">+G4499*F4499</f>
        <v>397</v>
      </c>
      <c r="I4499" s="33" t="s">
        <v>2120</v>
      </c>
    </row>
    <row r="4500" customFormat="false" ht="31.8" hidden="false" customHeight="true" outlineLevel="0" collapsed="false">
      <c r="A4500" s="20" t="s">
        <v>122</v>
      </c>
      <c r="B4500" s="15" t="s">
        <v>52</v>
      </c>
      <c r="C4500" s="51" t="n">
        <v>6927</v>
      </c>
      <c r="D4500" s="52" t="s">
        <v>2135</v>
      </c>
      <c r="E4500" s="18" t="s">
        <v>17</v>
      </c>
      <c r="F4500" s="18" t="n">
        <v>1</v>
      </c>
      <c r="G4500" s="30" t="n">
        <v>397</v>
      </c>
      <c r="H4500" s="21" t="n">
        <f aca="false">+G4500*F4500</f>
        <v>397</v>
      </c>
      <c r="I4500" s="33" t="s">
        <v>2120</v>
      </c>
    </row>
    <row r="4501" customFormat="false" ht="31.8" hidden="false" customHeight="true" outlineLevel="0" collapsed="false">
      <c r="A4501" s="20" t="s">
        <v>259</v>
      </c>
      <c r="B4501" s="15" t="s">
        <v>52</v>
      </c>
      <c r="C4501" s="51" t="n">
        <v>6928</v>
      </c>
      <c r="D4501" s="52" t="s">
        <v>2135</v>
      </c>
      <c r="E4501" s="18" t="s">
        <v>17</v>
      </c>
      <c r="F4501" s="18" t="n">
        <v>1</v>
      </c>
      <c r="G4501" s="30" t="n">
        <v>397</v>
      </c>
      <c r="H4501" s="21" t="n">
        <f aca="false">+G4501*F4501</f>
        <v>397</v>
      </c>
      <c r="I4501" s="33" t="s">
        <v>2120</v>
      </c>
    </row>
    <row r="4502" customFormat="false" ht="31.8" hidden="false" customHeight="true" outlineLevel="0" collapsed="false">
      <c r="A4502" s="32" t="s">
        <v>813</v>
      </c>
      <c r="B4502" s="15" t="s">
        <v>52</v>
      </c>
      <c r="C4502" s="51" t="n">
        <v>6929</v>
      </c>
      <c r="D4502" s="52" t="s">
        <v>2141</v>
      </c>
      <c r="E4502" s="18" t="s">
        <v>17</v>
      </c>
      <c r="F4502" s="18" t="n">
        <v>1</v>
      </c>
      <c r="G4502" s="30" t="n">
        <v>397</v>
      </c>
      <c r="H4502" s="21" t="n">
        <f aca="false">+G4502*F4502</f>
        <v>397</v>
      </c>
      <c r="I4502" s="33" t="s">
        <v>2120</v>
      </c>
    </row>
    <row r="4503" customFormat="false" ht="31.8" hidden="false" customHeight="true" outlineLevel="0" collapsed="false">
      <c r="A4503" s="20" t="s">
        <v>122</v>
      </c>
      <c r="B4503" s="15" t="s">
        <v>52</v>
      </c>
      <c r="C4503" s="51" t="n">
        <v>6930</v>
      </c>
      <c r="D4503" s="52" t="s">
        <v>2135</v>
      </c>
      <c r="E4503" s="18" t="s">
        <v>17</v>
      </c>
      <c r="F4503" s="18" t="n">
        <v>1</v>
      </c>
      <c r="G4503" s="30" t="n">
        <v>397</v>
      </c>
      <c r="H4503" s="21" t="n">
        <f aca="false">+G4503*F4503</f>
        <v>397</v>
      </c>
      <c r="I4503" s="33" t="s">
        <v>2120</v>
      </c>
    </row>
    <row r="4504" customFormat="false" ht="31.8" hidden="false" customHeight="true" outlineLevel="0" collapsed="false">
      <c r="A4504" s="20" t="s">
        <v>151</v>
      </c>
      <c r="B4504" s="15" t="s">
        <v>52</v>
      </c>
      <c r="C4504" s="51" t="n">
        <v>6931</v>
      </c>
      <c r="D4504" s="52" t="s">
        <v>2142</v>
      </c>
      <c r="E4504" s="18" t="s">
        <v>17</v>
      </c>
      <c r="F4504" s="18" t="n">
        <v>1</v>
      </c>
      <c r="G4504" s="30" t="n">
        <v>397</v>
      </c>
      <c r="H4504" s="21" t="n">
        <f aca="false">+G4504*F4504</f>
        <v>397</v>
      </c>
      <c r="I4504" s="33" t="s">
        <v>2120</v>
      </c>
      <c r="J4504" s="22"/>
    </row>
    <row r="4505" customFormat="false" ht="31.8" hidden="false" customHeight="true" outlineLevel="0" collapsed="false">
      <c r="A4505" s="20" t="s">
        <v>122</v>
      </c>
      <c r="B4505" s="15" t="s">
        <v>52</v>
      </c>
      <c r="C4505" s="51" t="n">
        <v>6932</v>
      </c>
      <c r="D4505" s="52" t="s">
        <v>2135</v>
      </c>
      <c r="E4505" s="18" t="s">
        <v>17</v>
      </c>
      <c r="F4505" s="18" t="n">
        <v>1</v>
      </c>
      <c r="G4505" s="30" t="n">
        <v>397</v>
      </c>
      <c r="H4505" s="21" t="n">
        <f aca="false">+G4505*F4505</f>
        <v>397</v>
      </c>
      <c r="I4505" s="33" t="s">
        <v>2120</v>
      </c>
    </row>
    <row r="4506" customFormat="false" ht="31.8" hidden="false" customHeight="true" outlineLevel="0" collapsed="false">
      <c r="A4506" s="20" t="s">
        <v>61</v>
      </c>
      <c r="B4506" s="15" t="s">
        <v>52</v>
      </c>
      <c r="C4506" s="51" t="n">
        <v>6933</v>
      </c>
      <c r="D4506" s="52" t="s">
        <v>2135</v>
      </c>
      <c r="E4506" s="18" t="s">
        <v>17</v>
      </c>
      <c r="F4506" s="18" t="n">
        <v>1</v>
      </c>
      <c r="G4506" s="30" t="n">
        <v>397</v>
      </c>
      <c r="H4506" s="21" t="n">
        <f aca="false">+G4506*F4506</f>
        <v>397</v>
      </c>
      <c r="I4506" s="33" t="s">
        <v>2120</v>
      </c>
    </row>
    <row r="4507" customFormat="false" ht="31.8" hidden="false" customHeight="true" outlineLevel="0" collapsed="false">
      <c r="A4507" s="20" t="s">
        <v>74</v>
      </c>
      <c r="B4507" s="15" t="s">
        <v>52</v>
      </c>
      <c r="C4507" s="51" t="n">
        <v>6934</v>
      </c>
      <c r="D4507" s="52" t="s">
        <v>2135</v>
      </c>
      <c r="E4507" s="18" t="s">
        <v>17</v>
      </c>
      <c r="F4507" s="18" t="n">
        <v>1</v>
      </c>
      <c r="G4507" s="30" t="n">
        <v>397</v>
      </c>
      <c r="H4507" s="21" t="n">
        <f aca="false">+G4507*F4507</f>
        <v>397</v>
      </c>
      <c r="I4507" s="33" t="s">
        <v>2120</v>
      </c>
    </row>
    <row r="4508" customFormat="false" ht="31.8" hidden="false" customHeight="true" outlineLevel="0" collapsed="false">
      <c r="A4508" s="14" t="s">
        <v>1282</v>
      </c>
      <c r="B4508" s="15" t="s">
        <v>52</v>
      </c>
      <c r="C4508" s="51" t="n">
        <v>6935</v>
      </c>
      <c r="D4508" s="52" t="s">
        <v>2135</v>
      </c>
      <c r="E4508" s="18" t="s">
        <v>17</v>
      </c>
      <c r="F4508" s="18" t="n">
        <v>1</v>
      </c>
      <c r="G4508" s="30" t="n">
        <v>397</v>
      </c>
      <c r="H4508" s="21" t="n">
        <f aca="false">+G4508*F4508</f>
        <v>397</v>
      </c>
      <c r="I4508" s="33" t="s">
        <v>2120</v>
      </c>
    </row>
    <row r="4509" customFormat="false" ht="31.8" hidden="false" customHeight="true" outlineLevel="0" collapsed="false">
      <c r="A4509" s="20" t="s">
        <v>24</v>
      </c>
      <c r="B4509" s="15" t="s">
        <v>52</v>
      </c>
      <c r="C4509" s="51" t="n">
        <v>6936</v>
      </c>
      <c r="D4509" s="52" t="s">
        <v>2135</v>
      </c>
      <c r="E4509" s="18" t="s">
        <v>17</v>
      </c>
      <c r="F4509" s="18" t="n">
        <v>1</v>
      </c>
      <c r="G4509" s="30" t="n">
        <v>397</v>
      </c>
      <c r="H4509" s="21" t="n">
        <f aca="false">+G4509*F4509</f>
        <v>397</v>
      </c>
      <c r="I4509" s="33" t="s">
        <v>2120</v>
      </c>
    </row>
    <row r="4510" customFormat="false" ht="31.8" hidden="false" customHeight="true" outlineLevel="0" collapsed="false">
      <c r="A4510" s="14" t="s">
        <v>1282</v>
      </c>
      <c r="B4510" s="15" t="s">
        <v>52</v>
      </c>
      <c r="C4510" s="51" t="n">
        <v>6937</v>
      </c>
      <c r="D4510" s="52" t="s">
        <v>2135</v>
      </c>
      <c r="E4510" s="18" t="s">
        <v>17</v>
      </c>
      <c r="F4510" s="18" t="n">
        <v>1</v>
      </c>
      <c r="G4510" s="30" t="n">
        <v>397</v>
      </c>
      <c r="H4510" s="21" t="n">
        <f aca="false">+G4510*F4510</f>
        <v>397</v>
      </c>
      <c r="I4510" s="33" t="s">
        <v>2120</v>
      </c>
    </row>
    <row r="4511" customFormat="false" ht="31.8" hidden="false" customHeight="true" outlineLevel="0" collapsed="false">
      <c r="A4511" s="33" t="s">
        <v>122</v>
      </c>
      <c r="B4511" s="15" t="s">
        <v>52</v>
      </c>
      <c r="C4511" s="51" t="n">
        <v>6938</v>
      </c>
      <c r="D4511" s="52" t="s">
        <v>2135</v>
      </c>
      <c r="E4511" s="18" t="s">
        <v>17</v>
      </c>
      <c r="F4511" s="18" t="n">
        <v>1</v>
      </c>
      <c r="G4511" s="30" t="n">
        <v>397</v>
      </c>
      <c r="H4511" s="21" t="n">
        <f aca="false">+G4511*F4511</f>
        <v>397</v>
      </c>
      <c r="I4511" s="33" t="s">
        <v>2120</v>
      </c>
    </row>
    <row r="4512" customFormat="false" ht="31.8" hidden="false" customHeight="true" outlineLevel="0" collapsed="false">
      <c r="A4512" s="33" t="s">
        <v>319</v>
      </c>
      <c r="B4512" s="15" t="s">
        <v>52</v>
      </c>
      <c r="C4512" s="51" t="n">
        <v>6939</v>
      </c>
      <c r="D4512" s="52" t="s">
        <v>2135</v>
      </c>
      <c r="E4512" s="18" t="s">
        <v>17</v>
      </c>
      <c r="F4512" s="18" t="n">
        <v>1</v>
      </c>
      <c r="G4512" s="30" t="n">
        <v>397</v>
      </c>
      <c r="H4512" s="21" t="n">
        <f aca="false">+G4512*F4512</f>
        <v>397</v>
      </c>
      <c r="I4512" s="33" t="s">
        <v>2120</v>
      </c>
    </row>
    <row r="4513" customFormat="false" ht="31.8" hidden="false" customHeight="true" outlineLevel="0" collapsed="false">
      <c r="A4513" s="20" t="s">
        <v>63</v>
      </c>
      <c r="B4513" s="15" t="s">
        <v>52</v>
      </c>
      <c r="C4513" s="51" t="n">
        <v>6940</v>
      </c>
      <c r="D4513" s="52" t="s">
        <v>2135</v>
      </c>
      <c r="E4513" s="18" t="s">
        <v>17</v>
      </c>
      <c r="F4513" s="18" t="n">
        <v>1</v>
      </c>
      <c r="G4513" s="30" t="n">
        <v>397</v>
      </c>
      <c r="H4513" s="21" t="n">
        <f aca="false">+G4513*F4513</f>
        <v>397</v>
      </c>
      <c r="I4513" s="33" t="s">
        <v>2120</v>
      </c>
    </row>
    <row r="4514" customFormat="false" ht="31.8" hidden="false" customHeight="true" outlineLevel="0" collapsed="false">
      <c r="A4514" s="20" t="s">
        <v>195</v>
      </c>
      <c r="B4514" s="15" t="s">
        <v>52</v>
      </c>
      <c r="C4514" s="51" t="n">
        <v>6941</v>
      </c>
      <c r="D4514" s="52" t="s">
        <v>2135</v>
      </c>
      <c r="E4514" s="18" t="s">
        <v>17</v>
      </c>
      <c r="F4514" s="18" t="n">
        <v>1</v>
      </c>
      <c r="G4514" s="30" t="n">
        <v>397</v>
      </c>
      <c r="H4514" s="21" t="n">
        <f aca="false">+G4514*F4514</f>
        <v>397</v>
      </c>
      <c r="I4514" s="33" t="s">
        <v>2120</v>
      </c>
    </row>
    <row r="4515" customFormat="false" ht="31.8" hidden="false" customHeight="true" outlineLevel="0" collapsed="false">
      <c r="A4515" s="20" t="s">
        <v>122</v>
      </c>
      <c r="B4515" s="15" t="s">
        <v>52</v>
      </c>
      <c r="C4515" s="51" t="n">
        <v>6942</v>
      </c>
      <c r="D4515" s="52" t="s">
        <v>2135</v>
      </c>
      <c r="E4515" s="18" t="s">
        <v>17</v>
      </c>
      <c r="F4515" s="18" t="n">
        <v>1</v>
      </c>
      <c r="G4515" s="30" t="n">
        <v>397</v>
      </c>
      <c r="H4515" s="21" t="n">
        <f aca="false">+G4515*F4515</f>
        <v>397</v>
      </c>
      <c r="I4515" s="33" t="s">
        <v>2120</v>
      </c>
    </row>
    <row r="4516" customFormat="false" ht="31.8" hidden="false" customHeight="true" outlineLevel="0" collapsed="false">
      <c r="A4516" s="20" t="s">
        <v>122</v>
      </c>
      <c r="B4516" s="15" t="s">
        <v>52</v>
      </c>
      <c r="C4516" s="51" t="n">
        <v>6943</v>
      </c>
      <c r="D4516" s="52" t="s">
        <v>2135</v>
      </c>
      <c r="E4516" s="18" t="s">
        <v>17</v>
      </c>
      <c r="F4516" s="18" t="n">
        <v>1</v>
      </c>
      <c r="G4516" s="30" t="n">
        <v>397</v>
      </c>
      <c r="H4516" s="21" t="n">
        <f aca="false">+G4516*F4516</f>
        <v>397</v>
      </c>
      <c r="I4516" s="33" t="s">
        <v>2120</v>
      </c>
    </row>
    <row r="4517" customFormat="false" ht="31.8" hidden="false" customHeight="true" outlineLevel="0" collapsed="false">
      <c r="A4517" s="20" t="s">
        <v>67</v>
      </c>
      <c r="B4517" s="15" t="s">
        <v>52</v>
      </c>
      <c r="C4517" s="51" t="n">
        <v>6944</v>
      </c>
      <c r="D4517" s="52" t="s">
        <v>2143</v>
      </c>
      <c r="E4517" s="18" t="s">
        <v>17</v>
      </c>
      <c r="F4517" s="18" t="n">
        <v>1</v>
      </c>
      <c r="G4517" s="30" t="n">
        <v>1524</v>
      </c>
      <c r="H4517" s="21" t="n">
        <f aca="false">+G4517*F4517</f>
        <v>1524</v>
      </c>
      <c r="I4517" s="33" t="s">
        <v>2120</v>
      </c>
    </row>
    <row r="4518" customFormat="false" ht="31.8" hidden="false" customHeight="true" outlineLevel="0" collapsed="false">
      <c r="A4518" s="20" t="s">
        <v>248</v>
      </c>
      <c r="B4518" s="15" t="s">
        <v>52</v>
      </c>
      <c r="C4518" s="51" t="n">
        <v>6945</v>
      </c>
      <c r="D4518" s="52" t="s">
        <v>2143</v>
      </c>
      <c r="E4518" s="18" t="s">
        <v>17</v>
      </c>
      <c r="F4518" s="18" t="n">
        <v>1</v>
      </c>
      <c r="G4518" s="30" t="n">
        <v>1524</v>
      </c>
      <c r="H4518" s="21" t="n">
        <f aca="false">+G4518*F4518</f>
        <v>1524</v>
      </c>
      <c r="I4518" s="33" t="s">
        <v>2120</v>
      </c>
    </row>
    <row r="4519" customFormat="false" ht="31.8" hidden="false" customHeight="true" outlineLevel="0" collapsed="false">
      <c r="A4519" s="20" t="s">
        <v>121</v>
      </c>
      <c r="B4519" s="15" t="s">
        <v>52</v>
      </c>
      <c r="C4519" s="51" t="n">
        <v>6946</v>
      </c>
      <c r="D4519" s="52" t="s">
        <v>2143</v>
      </c>
      <c r="E4519" s="18" t="s">
        <v>17</v>
      </c>
      <c r="F4519" s="18" t="n">
        <v>1</v>
      </c>
      <c r="G4519" s="30" t="n">
        <v>1524</v>
      </c>
      <c r="H4519" s="21" t="n">
        <f aca="false">+G4519*F4519</f>
        <v>1524</v>
      </c>
      <c r="I4519" s="33" t="s">
        <v>2120</v>
      </c>
    </row>
    <row r="4520" customFormat="false" ht="31.8" hidden="false" customHeight="true" outlineLevel="0" collapsed="false">
      <c r="A4520" s="20" t="s">
        <v>246</v>
      </c>
      <c r="B4520" s="15" t="s">
        <v>52</v>
      </c>
      <c r="C4520" s="51" t="n">
        <v>6947</v>
      </c>
      <c r="D4520" s="52" t="s">
        <v>2144</v>
      </c>
      <c r="E4520" s="18" t="s">
        <v>17</v>
      </c>
      <c r="F4520" s="18" t="n">
        <v>1</v>
      </c>
      <c r="G4520" s="30" t="n">
        <v>1158</v>
      </c>
      <c r="H4520" s="21" t="n">
        <f aca="false">+G4520*F4520</f>
        <v>1158</v>
      </c>
      <c r="I4520" s="33" t="s">
        <v>2120</v>
      </c>
    </row>
    <row r="4521" customFormat="false" ht="31.8" hidden="false" customHeight="true" outlineLevel="0" collapsed="false">
      <c r="A4521" s="33" t="s">
        <v>67</v>
      </c>
      <c r="B4521" s="15" t="s">
        <v>52</v>
      </c>
      <c r="C4521" s="51" t="n">
        <v>6948</v>
      </c>
      <c r="D4521" s="52" t="s">
        <v>2144</v>
      </c>
      <c r="E4521" s="18" t="s">
        <v>17</v>
      </c>
      <c r="F4521" s="18" t="n">
        <v>1</v>
      </c>
      <c r="G4521" s="30" t="n">
        <v>1158</v>
      </c>
      <c r="H4521" s="21" t="n">
        <f aca="false">+G4521*F4521</f>
        <v>1158</v>
      </c>
      <c r="I4521" s="33" t="s">
        <v>2120</v>
      </c>
    </row>
    <row r="4522" customFormat="false" ht="31.8" hidden="false" customHeight="true" outlineLevel="0" collapsed="false">
      <c r="A4522" s="33" t="s">
        <v>67</v>
      </c>
      <c r="B4522" s="15" t="s">
        <v>52</v>
      </c>
      <c r="C4522" s="51" t="n">
        <v>6949</v>
      </c>
      <c r="D4522" s="52" t="s">
        <v>2144</v>
      </c>
      <c r="E4522" s="18" t="s">
        <v>17</v>
      </c>
      <c r="F4522" s="18" t="n">
        <v>1</v>
      </c>
      <c r="G4522" s="30" t="n">
        <v>1158</v>
      </c>
      <c r="H4522" s="21" t="n">
        <f aca="false">+G4522*F4522</f>
        <v>1158</v>
      </c>
      <c r="I4522" s="33" t="s">
        <v>2120</v>
      </c>
    </row>
    <row r="4523" customFormat="false" ht="31.8" hidden="false" customHeight="true" outlineLevel="0" collapsed="false">
      <c r="A4523" s="33" t="s">
        <v>67</v>
      </c>
      <c r="B4523" s="15" t="s">
        <v>52</v>
      </c>
      <c r="C4523" s="51" t="n">
        <v>6950</v>
      </c>
      <c r="D4523" s="52" t="s">
        <v>2144</v>
      </c>
      <c r="E4523" s="18" t="s">
        <v>17</v>
      </c>
      <c r="F4523" s="18" t="n">
        <v>1</v>
      </c>
      <c r="G4523" s="30" t="n">
        <v>1158</v>
      </c>
      <c r="H4523" s="21" t="n">
        <f aca="false">+G4523*F4523</f>
        <v>1158</v>
      </c>
      <c r="I4523" s="33" t="s">
        <v>2120</v>
      </c>
    </row>
    <row r="4524" customFormat="false" ht="31.8" hidden="false" customHeight="true" outlineLevel="0" collapsed="false">
      <c r="A4524" s="33" t="s">
        <v>67</v>
      </c>
      <c r="B4524" s="15" t="s">
        <v>52</v>
      </c>
      <c r="C4524" s="51" t="n">
        <v>6951</v>
      </c>
      <c r="D4524" s="52" t="s">
        <v>2144</v>
      </c>
      <c r="E4524" s="18" t="s">
        <v>17</v>
      </c>
      <c r="F4524" s="18" t="n">
        <v>1</v>
      </c>
      <c r="G4524" s="30" t="n">
        <v>1158</v>
      </c>
      <c r="H4524" s="21" t="n">
        <f aca="false">+G4524*F4524</f>
        <v>1158</v>
      </c>
      <c r="I4524" s="33" t="s">
        <v>2120</v>
      </c>
    </row>
    <row r="4525" customFormat="false" ht="31.8" hidden="false" customHeight="true" outlineLevel="0" collapsed="false">
      <c r="A4525" s="33" t="s">
        <v>67</v>
      </c>
      <c r="B4525" s="15" t="s">
        <v>52</v>
      </c>
      <c r="C4525" s="51" t="n">
        <v>6952</v>
      </c>
      <c r="D4525" s="52" t="s">
        <v>2144</v>
      </c>
      <c r="E4525" s="18" t="s">
        <v>17</v>
      </c>
      <c r="F4525" s="18" t="n">
        <v>1</v>
      </c>
      <c r="G4525" s="30" t="n">
        <v>1158</v>
      </c>
      <c r="H4525" s="21" t="n">
        <f aca="false">+G4525*F4525</f>
        <v>1158</v>
      </c>
      <c r="I4525" s="33" t="s">
        <v>2120</v>
      </c>
    </row>
    <row r="4526" customFormat="false" ht="31.8" hidden="false" customHeight="true" outlineLevel="0" collapsed="false">
      <c r="A4526" s="33" t="s">
        <v>67</v>
      </c>
      <c r="B4526" s="15" t="s">
        <v>52</v>
      </c>
      <c r="C4526" s="51" t="n">
        <v>6953</v>
      </c>
      <c r="D4526" s="52" t="s">
        <v>2144</v>
      </c>
      <c r="E4526" s="18" t="s">
        <v>17</v>
      </c>
      <c r="F4526" s="18" t="n">
        <v>1</v>
      </c>
      <c r="G4526" s="30" t="n">
        <v>1158</v>
      </c>
      <c r="H4526" s="21" t="n">
        <f aca="false">+G4526*F4526</f>
        <v>1158</v>
      </c>
      <c r="I4526" s="33" t="s">
        <v>2120</v>
      </c>
    </row>
    <row r="4527" customFormat="false" ht="31.8" hidden="false" customHeight="true" outlineLevel="0" collapsed="false">
      <c r="A4527" s="33" t="s">
        <v>67</v>
      </c>
      <c r="B4527" s="15" t="s">
        <v>52</v>
      </c>
      <c r="C4527" s="51" t="n">
        <v>6954</v>
      </c>
      <c r="D4527" s="52" t="s">
        <v>2144</v>
      </c>
      <c r="E4527" s="18" t="s">
        <v>17</v>
      </c>
      <c r="F4527" s="18" t="n">
        <v>1</v>
      </c>
      <c r="G4527" s="30" t="n">
        <v>1158</v>
      </c>
      <c r="H4527" s="21" t="n">
        <f aca="false">+G4527*F4527</f>
        <v>1158</v>
      </c>
      <c r="I4527" s="33" t="s">
        <v>2120</v>
      </c>
    </row>
    <row r="4528" customFormat="false" ht="31.8" hidden="false" customHeight="true" outlineLevel="0" collapsed="false">
      <c r="A4528" s="14" t="s">
        <v>30</v>
      </c>
      <c r="B4528" s="15" t="s">
        <v>52</v>
      </c>
      <c r="C4528" s="51" t="n">
        <v>6955</v>
      </c>
      <c r="D4528" s="52" t="s">
        <v>2145</v>
      </c>
      <c r="E4528" s="18" t="s">
        <v>17</v>
      </c>
      <c r="F4528" s="18" t="n">
        <v>1</v>
      </c>
      <c r="G4528" s="30" t="n">
        <v>1158</v>
      </c>
      <c r="H4528" s="21" t="n">
        <f aca="false">+G4528*F4528</f>
        <v>1158</v>
      </c>
      <c r="I4528" s="33" t="s">
        <v>2120</v>
      </c>
    </row>
    <row r="4529" customFormat="false" ht="31.8" hidden="false" customHeight="true" outlineLevel="0" collapsed="false">
      <c r="A4529" s="20" t="s">
        <v>155</v>
      </c>
      <c r="B4529" s="15" t="s">
        <v>52</v>
      </c>
      <c r="C4529" s="51" t="n">
        <v>6956</v>
      </c>
      <c r="D4529" s="52" t="s">
        <v>2144</v>
      </c>
      <c r="E4529" s="18" t="s">
        <v>17</v>
      </c>
      <c r="F4529" s="18" t="n">
        <v>1</v>
      </c>
      <c r="G4529" s="30" t="n">
        <v>1158</v>
      </c>
      <c r="H4529" s="21" t="n">
        <f aca="false">+G4529*F4529</f>
        <v>1158</v>
      </c>
      <c r="I4529" s="33" t="s">
        <v>2120</v>
      </c>
    </row>
    <row r="4530" customFormat="false" ht="31.8" hidden="false" customHeight="true" outlineLevel="0" collapsed="false">
      <c r="A4530" s="14" t="s">
        <v>186</v>
      </c>
      <c r="B4530" s="15" t="s">
        <v>52</v>
      </c>
      <c r="C4530" s="51" t="n">
        <v>6957</v>
      </c>
      <c r="D4530" s="52" t="s">
        <v>2144</v>
      </c>
      <c r="E4530" s="18" t="s">
        <v>17</v>
      </c>
      <c r="F4530" s="18" t="n">
        <v>1</v>
      </c>
      <c r="G4530" s="30" t="n">
        <v>1158</v>
      </c>
      <c r="H4530" s="21" t="n">
        <f aca="false">+G4530*F4530</f>
        <v>1158</v>
      </c>
      <c r="I4530" s="33" t="s">
        <v>2120</v>
      </c>
    </row>
    <row r="4531" customFormat="false" ht="31.8" hidden="false" customHeight="true" outlineLevel="0" collapsed="false">
      <c r="A4531" s="33" t="s">
        <v>319</v>
      </c>
      <c r="B4531" s="15" t="s">
        <v>52</v>
      </c>
      <c r="C4531" s="51" t="n">
        <v>6958</v>
      </c>
      <c r="D4531" s="52" t="s">
        <v>2144</v>
      </c>
      <c r="E4531" s="18" t="s">
        <v>17</v>
      </c>
      <c r="F4531" s="18" t="n">
        <v>1</v>
      </c>
      <c r="G4531" s="30" t="n">
        <v>1158</v>
      </c>
      <c r="H4531" s="21" t="n">
        <f aca="false">+G4531*F4531</f>
        <v>1158</v>
      </c>
      <c r="I4531" s="33" t="s">
        <v>2120</v>
      </c>
    </row>
    <row r="4532" customFormat="false" ht="31.8" hidden="false" customHeight="true" outlineLevel="0" collapsed="false">
      <c r="A4532" s="33" t="s">
        <v>84</v>
      </c>
      <c r="B4532" s="15" t="s">
        <v>52</v>
      </c>
      <c r="C4532" s="51" t="n">
        <v>6959</v>
      </c>
      <c r="D4532" s="52" t="s">
        <v>2144</v>
      </c>
      <c r="E4532" s="18" t="s">
        <v>17</v>
      </c>
      <c r="F4532" s="18" t="n">
        <v>1</v>
      </c>
      <c r="G4532" s="30" t="n">
        <v>1158</v>
      </c>
      <c r="H4532" s="21" t="n">
        <f aca="false">+G4532*F4532</f>
        <v>1158</v>
      </c>
      <c r="I4532" s="33" t="s">
        <v>2120</v>
      </c>
    </row>
    <row r="4533" customFormat="false" ht="31.8" hidden="false" customHeight="true" outlineLevel="0" collapsed="false">
      <c r="A4533" s="20" t="s">
        <v>24</v>
      </c>
      <c r="B4533" s="15" t="s">
        <v>52</v>
      </c>
      <c r="C4533" s="51" t="n">
        <v>6960</v>
      </c>
      <c r="D4533" s="52" t="s">
        <v>2144</v>
      </c>
      <c r="E4533" s="18" t="s">
        <v>17</v>
      </c>
      <c r="F4533" s="18" t="n">
        <v>1</v>
      </c>
      <c r="G4533" s="30" t="n">
        <v>1158</v>
      </c>
      <c r="H4533" s="21" t="n">
        <f aca="false">+G4533*F4533</f>
        <v>1158</v>
      </c>
      <c r="I4533" s="33" t="s">
        <v>2120</v>
      </c>
    </row>
    <row r="4534" customFormat="false" ht="31.8" hidden="false" customHeight="true" outlineLevel="0" collapsed="false">
      <c r="A4534" s="20" t="s">
        <v>67</v>
      </c>
      <c r="B4534" s="15" t="s">
        <v>52</v>
      </c>
      <c r="C4534" s="51" t="n">
        <v>6961</v>
      </c>
      <c r="D4534" s="52" t="s">
        <v>2144</v>
      </c>
      <c r="E4534" s="18" t="s">
        <v>17</v>
      </c>
      <c r="F4534" s="18" t="n">
        <v>1</v>
      </c>
      <c r="G4534" s="30" t="n">
        <v>1158</v>
      </c>
      <c r="H4534" s="21" t="n">
        <f aca="false">+G4534*F4534</f>
        <v>1158</v>
      </c>
      <c r="I4534" s="33" t="s">
        <v>2120</v>
      </c>
    </row>
    <row r="4535" customFormat="false" ht="31.8" hidden="false" customHeight="true" outlineLevel="0" collapsed="false">
      <c r="A4535" s="20" t="s">
        <v>151</v>
      </c>
      <c r="B4535" s="15" t="s">
        <v>52</v>
      </c>
      <c r="C4535" s="51" t="n">
        <v>6962</v>
      </c>
      <c r="D4535" s="52" t="s">
        <v>2144</v>
      </c>
      <c r="E4535" s="18" t="s">
        <v>17</v>
      </c>
      <c r="F4535" s="18" t="n">
        <v>1</v>
      </c>
      <c r="G4535" s="30" t="n">
        <v>1158</v>
      </c>
      <c r="H4535" s="21" t="n">
        <f aca="false">+G4535*F4535</f>
        <v>1158</v>
      </c>
      <c r="I4535" s="33" t="s">
        <v>2120</v>
      </c>
      <c r="J4535" s="22"/>
    </row>
    <row r="4536" customFormat="false" ht="31.8" hidden="false" customHeight="true" outlineLevel="0" collapsed="false">
      <c r="A4536" s="20" t="s">
        <v>122</v>
      </c>
      <c r="B4536" s="15" t="s">
        <v>52</v>
      </c>
      <c r="C4536" s="51" t="n">
        <v>6963</v>
      </c>
      <c r="D4536" s="52" t="s">
        <v>2144</v>
      </c>
      <c r="E4536" s="18" t="s">
        <v>17</v>
      </c>
      <c r="F4536" s="18" t="n">
        <v>1</v>
      </c>
      <c r="G4536" s="30" t="n">
        <v>1158</v>
      </c>
      <c r="H4536" s="21" t="n">
        <f aca="false">+G4536*F4536</f>
        <v>1158</v>
      </c>
      <c r="I4536" s="33" t="s">
        <v>2120</v>
      </c>
    </row>
    <row r="4537" customFormat="false" ht="31.8" hidden="false" customHeight="true" outlineLevel="0" collapsed="false">
      <c r="A4537" s="20" t="s">
        <v>122</v>
      </c>
      <c r="B4537" s="15" t="s">
        <v>52</v>
      </c>
      <c r="C4537" s="51" t="n">
        <v>6964</v>
      </c>
      <c r="D4537" s="52" t="s">
        <v>2144</v>
      </c>
      <c r="E4537" s="18" t="s">
        <v>17</v>
      </c>
      <c r="F4537" s="18" t="n">
        <v>1</v>
      </c>
      <c r="G4537" s="30" t="n">
        <v>1158</v>
      </c>
      <c r="H4537" s="21" t="n">
        <f aca="false">+G4537*F4537</f>
        <v>1158</v>
      </c>
      <c r="I4537" s="33" t="s">
        <v>2120</v>
      </c>
    </row>
    <row r="4538" customFormat="false" ht="31.8" hidden="false" customHeight="true" outlineLevel="0" collapsed="false">
      <c r="A4538" s="20" t="s">
        <v>122</v>
      </c>
      <c r="B4538" s="15" t="s">
        <v>52</v>
      </c>
      <c r="C4538" s="51" t="n">
        <v>6965</v>
      </c>
      <c r="D4538" s="52" t="s">
        <v>2144</v>
      </c>
      <c r="E4538" s="18" t="s">
        <v>17</v>
      </c>
      <c r="F4538" s="18" t="n">
        <v>1</v>
      </c>
      <c r="G4538" s="30" t="n">
        <v>1158</v>
      </c>
      <c r="H4538" s="21" t="n">
        <f aca="false">+G4538*F4538</f>
        <v>1158</v>
      </c>
      <c r="I4538" s="33" t="s">
        <v>2120</v>
      </c>
    </row>
    <row r="4539" customFormat="false" ht="31.8" hidden="false" customHeight="true" outlineLevel="0" collapsed="false">
      <c r="A4539" s="20" t="s">
        <v>122</v>
      </c>
      <c r="B4539" s="15" t="s">
        <v>52</v>
      </c>
      <c r="C4539" s="51" t="n">
        <v>6966</v>
      </c>
      <c r="D4539" s="52" t="s">
        <v>2144</v>
      </c>
      <c r="E4539" s="18" t="s">
        <v>17</v>
      </c>
      <c r="F4539" s="18" t="n">
        <v>1</v>
      </c>
      <c r="G4539" s="30" t="n">
        <v>1158</v>
      </c>
      <c r="H4539" s="21" t="n">
        <f aca="false">+G4539*F4539</f>
        <v>1158</v>
      </c>
      <c r="I4539" s="33" t="s">
        <v>2120</v>
      </c>
    </row>
    <row r="4540" customFormat="false" ht="31.8" hidden="false" customHeight="true" outlineLevel="0" collapsed="false">
      <c r="A4540" s="20" t="s">
        <v>122</v>
      </c>
      <c r="B4540" s="15" t="s">
        <v>52</v>
      </c>
      <c r="C4540" s="51" t="n">
        <v>6967</v>
      </c>
      <c r="D4540" s="52" t="s">
        <v>2144</v>
      </c>
      <c r="E4540" s="18" t="s">
        <v>17</v>
      </c>
      <c r="F4540" s="18" t="n">
        <v>1</v>
      </c>
      <c r="G4540" s="30" t="n">
        <v>1158</v>
      </c>
      <c r="H4540" s="21" t="n">
        <f aca="false">+G4540*F4540</f>
        <v>1158</v>
      </c>
      <c r="I4540" s="33" t="s">
        <v>2120</v>
      </c>
    </row>
    <row r="4541" customFormat="false" ht="31.8" hidden="false" customHeight="true" outlineLevel="0" collapsed="false">
      <c r="A4541" s="20" t="s">
        <v>259</v>
      </c>
      <c r="B4541" s="15" t="s">
        <v>52</v>
      </c>
      <c r="C4541" s="51" t="n">
        <v>6968</v>
      </c>
      <c r="D4541" s="52" t="s">
        <v>2144</v>
      </c>
      <c r="E4541" s="18" t="s">
        <v>17</v>
      </c>
      <c r="F4541" s="18" t="n">
        <v>1</v>
      </c>
      <c r="G4541" s="30" t="n">
        <v>1158</v>
      </c>
      <c r="H4541" s="21" t="n">
        <f aca="false">+G4541*F4541</f>
        <v>1158</v>
      </c>
      <c r="I4541" s="33" t="s">
        <v>2120</v>
      </c>
    </row>
    <row r="4542" customFormat="false" ht="31.8" hidden="false" customHeight="true" outlineLevel="0" collapsed="false">
      <c r="A4542" s="20" t="s">
        <v>122</v>
      </c>
      <c r="B4542" s="15" t="s">
        <v>52</v>
      </c>
      <c r="C4542" s="51" t="n">
        <v>6969</v>
      </c>
      <c r="D4542" s="52" t="s">
        <v>2144</v>
      </c>
      <c r="E4542" s="18" t="s">
        <v>17</v>
      </c>
      <c r="F4542" s="18" t="n">
        <v>1</v>
      </c>
      <c r="G4542" s="30" t="n">
        <v>1158</v>
      </c>
      <c r="H4542" s="21" t="n">
        <f aca="false">+G4542*F4542</f>
        <v>1158</v>
      </c>
      <c r="I4542" s="33" t="s">
        <v>2120</v>
      </c>
    </row>
    <row r="4543" customFormat="false" ht="31.8" hidden="false" customHeight="true" outlineLevel="0" collapsed="false">
      <c r="A4543" s="33" t="s">
        <v>67</v>
      </c>
      <c r="B4543" s="15" t="s">
        <v>52</v>
      </c>
      <c r="C4543" s="51" t="n">
        <v>6970</v>
      </c>
      <c r="D4543" s="52" t="s">
        <v>2144</v>
      </c>
      <c r="E4543" s="18" t="s">
        <v>17</v>
      </c>
      <c r="F4543" s="18" t="n">
        <v>1</v>
      </c>
      <c r="G4543" s="30" t="n">
        <v>1158</v>
      </c>
      <c r="H4543" s="21" t="n">
        <f aca="false">+G4543*F4543</f>
        <v>1158</v>
      </c>
      <c r="I4543" s="33" t="s">
        <v>2120</v>
      </c>
    </row>
    <row r="4544" customFormat="false" ht="31.8" hidden="false" customHeight="true" outlineLevel="0" collapsed="false">
      <c r="A4544" s="14" t="s">
        <v>1282</v>
      </c>
      <c r="B4544" s="15" t="s">
        <v>52</v>
      </c>
      <c r="C4544" s="51" t="n">
        <v>6971</v>
      </c>
      <c r="D4544" s="52" t="s">
        <v>2144</v>
      </c>
      <c r="E4544" s="18" t="s">
        <v>17</v>
      </c>
      <c r="F4544" s="18" t="n">
        <v>1</v>
      </c>
      <c r="G4544" s="30" t="n">
        <v>1158</v>
      </c>
      <c r="H4544" s="21" t="n">
        <f aca="false">+G4544*F4544</f>
        <v>1158</v>
      </c>
      <c r="I4544" s="33" t="s">
        <v>2120</v>
      </c>
    </row>
    <row r="4545" customFormat="false" ht="31.8" hidden="false" customHeight="true" outlineLevel="0" collapsed="false">
      <c r="A4545" s="33" t="s">
        <v>319</v>
      </c>
      <c r="B4545" s="15" t="s">
        <v>52</v>
      </c>
      <c r="C4545" s="51" t="n">
        <v>6972</v>
      </c>
      <c r="D4545" s="52" t="s">
        <v>2144</v>
      </c>
      <c r="E4545" s="18" t="s">
        <v>17</v>
      </c>
      <c r="F4545" s="18" t="n">
        <v>1</v>
      </c>
      <c r="G4545" s="30" t="n">
        <v>1158</v>
      </c>
      <c r="H4545" s="21" t="n">
        <f aca="false">+G4545*F4545</f>
        <v>1158</v>
      </c>
      <c r="I4545" s="33" t="s">
        <v>2120</v>
      </c>
    </row>
    <row r="4546" customFormat="false" ht="31.8" hidden="false" customHeight="true" outlineLevel="0" collapsed="false">
      <c r="A4546" s="20" t="s">
        <v>122</v>
      </c>
      <c r="B4546" s="15" t="s">
        <v>52</v>
      </c>
      <c r="C4546" s="51" t="n">
        <v>6973</v>
      </c>
      <c r="D4546" s="52" t="s">
        <v>2144</v>
      </c>
      <c r="E4546" s="18" t="s">
        <v>17</v>
      </c>
      <c r="F4546" s="18" t="n">
        <v>1</v>
      </c>
      <c r="G4546" s="30" t="n">
        <v>1158</v>
      </c>
      <c r="H4546" s="21" t="n">
        <f aca="false">+G4546*F4546</f>
        <v>1158</v>
      </c>
      <c r="I4546" s="33" t="s">
        <v>2120</v>
      </c>
    </row>
    <row r="4547" customFormat="false" ht="31.8" hidden="false" customHeight="true" outlineLevel="0" collapsed="false">
      <c r="A4547" s="20" t="s">
        <v>63</v>
      </c>
      <c r="B4547" s="15" t="s">
        <v>52</v>
      </c>
      <c r="C4547" s="51" t="n">
        <v>6974</v>
      </c>
      <c r="D4547" s="52" t="s">
        <v>2144</v>
      </c>
      <c r="E4547" s="18" t="s">
        <v>17</v>
      </c>
      <c r="F4547" s="18" t="n">
        <v>1</v>
      </c>
      <c r="G4547" s="30" t="n">
        <v>1158</v>
      </c>
      <c r="H4547" s="21" t="n">
        <f aca="false">+G4547*F4547</f>
        <v>1158</v>
      </c>
      <c r="I4547" s="33" t="s">
        <v>2120</v>
      </c>
    </row>
    <row r="4548" customFormat="false" ht="31.8" hidden="false" customHeight="true" outlineLevel="0" collapsed="false">
      <c r="A4548" s="20" t="s">
        <v>155</v>
      </c>
      <c r="B4548" s="15" t="s">
        <v>52</v>
      </c>
      <c r="C4548" s="51" t="n">
        <v>6975</v>
      </c>
      <c r="D4548" s="52" t="s">
        <v>2144</v>
      </c>
      <c r="E4548" s="18" t="s">
        <v>17</v>
      </c>
      <c r="F4548" s="18" t="n">
        <v>1</v>
      </c>
      <c r="G4548" s="30" t="n">
        <v>1158</v>
      </c>
      <c r="H4548" s="21" t="n">
        <f aca="false">+G4548*F4548</f>
        <v>1158</v>
      </c>
      <c r="I4548" s="33" t="s">
        <v>2120</v>
      </c>
    </row>
    <row r="4549" customFormat="false" ht="31.8" hidden="false" customHeight="true" outlineLevel="0" collapsed="false">
      <c r="A4549" s="20" t="s">
        <v>122</v>
      </c>
      <c r="B4549" s="15" t="s">
        <v>52</v>
      </c>
      <c r="C4549" s="51" t="n">
        <v>6976</v>
      </c>
      <c r="D4549" s="52" t="s">
        <v>2144</v>
      </c>
      <c r="E4549" s="18" t="s">
        <v>17</v>
      </c>
      <c r="F4549" s="18" t="n">
        <v>1</v>
      </c>
      <c r="G4549" s="30" t="n">
        <v>1158</v>
      </c>
      <c r="H4549" s="21" t="n">
        <f aca="false">+G4549*F4549</f>
        <v>1158</v>
      </c>
      <c r="I4549" s="33" t="s">
        <v>2120</v>
      </c>
    </row>
    <row r="4550" customFormat="false" ht="31.8" hidden="false" customHeight="true" outlineLevel="0" collapsed="false">
      <c r="A4550" s="14" t="s">
        <v>1282</v>
      </c>
      <c r="B4550" s="15" t="s">
        <v>52</v>
      </c>
      <c r="C4550" s="51" t="n">
        <v>6977</v>
      </c>
      <c r="D4550" s="52" t="s">
        <v>2144</v>
      </c>
      <c r="E4550" s="18" t="s">
        <v>17</v>
      </c>
      <c r="F4550" s="18" t="n">
        <v>1</v>
      </c>
      <c r="G4550" s="30" t="n">
        <v>1158</v>
      </c>
      <c r="H4550" s="21" t="n">
        <f aca="false">+G4550*F4550</f>
        <v>1158</v>
      </c>
      <c r="I4550" s="33" t="s">
        <v>2120</v>
      </c>
    </row>
    <row r="4551" customFormat="false" ht="31.8" hidden="false" customHeight="true" outlineLevel="0" collapsed="false">
      <c r="A4551" s="20" t="s">
        <v>61</v>
      </c>
      <c r="B4551" s="15" t="s">
        <v>52</v>
      </c>
      <c r="C4551" s="51" t="n">
        <v>6978</v>
      </c>
      <c r="D4551" s="52" t="s">
        <v>2144</v>
      </c>
      <c r="E4551" s="18" t="s">
        <v>17</v>
      </c>
      <c r="F4551" s="18" t="n">
        <v>1</v>
      </c>
      <c r="G4551" s="30" t="n">
        <v>1158</v>
      </c>
      <c r="H4551" s="21" t="n">
        <f aca="false">+G4551*F4551</f>
        <v>1158</v>
      </c>
      <c r="I4551" s="33" t="s">
        <v>2120</v>
      </c>
    </row>
    <row r="4552" customFormat="false" ht="31.8" hidden="false" customHeight="true" outlineLevel="0" collapsed="false">
      <c r="A4552" s="33" t="s">
        <v>122</v>
      </c>
      <c r="B4552" s="15" t="s">
        <v>52</v>
      </c>
      <c r="C4552" s="51" t="n">
        <v>6979</v>
      </c>
      <c r="D4552" s="52" t="s">
        <v>2144</v>
      </c>
      <c r="E4552" s="18" t="s">
        <v>17</v>
      </c>
      <c r="F4552" s="18" t="n">
        <v>1</v>
      </c>
      <c r="G4552" s="30" t="n">
        <v>1158</v>
      </c>
      <c r="H4552" s="21" t="n">
        <f aca="false">+G4552*F4552</f>
        <v>1158</v>
      </c>
      <c r="I4552" s="33" t="s">
        <v>2120</v>
      </c>
    </row>
    <row r="4553" customFormat="false" ht="31.8" hidden="false" customHeight="true" outlineLevel="0" collapsed="false">
      <c r="A4553" s="32" t="s">
        <v>813</v>
      </c>
      <c r="B4553" s="15" t="s">
        <v>52</v>
      </c>
      <c r="C4553" s="51" t="n">
        <v>6980</v>
      </c>
      <c r="D4553" s="52" t="s">
        <v>2146</v>
      </c>
      <c r="E4553" s="18" t="s">
        <v>17</v>
      </c>
      <c r="F4553" s="18" t="n">
        <v>1</v>
      </c>
      <c r="G4553" s="30" t="n">
        <v>1158</v>
      </c>
      <c r="H4553" s="21" t="n">
        <f aca="false">+G4553*F4553</f>
        <v>1158</v>
      </c>
      <c r="I4553" s="33" t="s">
        <v>2120</v>
      </c>
    </row>
    <row r="4554" customFormat="false" ht="31.8" hidden="false" customHeight="true" outlineLevel="0" collapsed="false">
      <c r="A4554" s="20" t="s">
        <v>195</v>
      </c>
      <c r="B4554" s="15" t="s">
        <v>52</v>
      </c>
      <c r="C4554" s="51" t="n">
        <v>6981</v>
      </c>
      <c r="D4554" s="52" t="s">
        <v>2144</v>
      </c>
      <c r="E4554" s="18" t="s">
        <v>17</v>
      </c>
      <c r="F4554" s="18" t="n">
        <v>1</v>
      </c>
      <c r="G4554" s="30" t="n">
        <v>1158</v>
      </c>
      <c r="H4554" s="21" t="n">
        <f aca="false">+G4554*F4554</f>
        <v>1158</v>
      </c>
      <c r="I4554" s="33" t="s">
        <v>2120</v>
      </c>
    </row>
    <row r="4555" customFormat="false" ht="31.8" hidden="false" customHeight="true" outlineLevel="0" collapsed="false">
      <c r="A4555" s="20" t="s">
        <v>74</v>
      </c>
      <c r="B4555" s="15" t="s">
        <v>52</v>
      </c>
      <c r="C4555" s="51" t="n">
        <v>6982</v>
      </c>
      <c r="D4555" s="52" t="s">
        <v>2144</v>
      </c>
      <c r="E4555" s="18" t="s">
        <v>17</v>
      </c>
      <c r="F4555" s="18" t="n">
        <v>1</v>
      </c>
      <c r="G4555" s="30" t="n">
        <v>1158</v>
      </c>
      <c r="H4555" s="21" t="n">
        <f aca="false">+G4555*F4555</f>
        <v>1158</v>
      </c>
      <c r="I4555" s="33" t="s">
        <v>2120</v>
      </c>
    </row>
    <row r="4556" customFormat="false" ht="31.8" hidden="false" customHeight="true" outlineLevel="0" collapsed="false">
      <c r="A4556" s="20" t="s">
        <v>122</v>
      </c>
      <c r="B4556" s="15" t="s">
        <v>52</v>
      </c>
      <c r="C4556" s="51" t="n">
        <v>6983</v>
      </c>
      <c r="D4556" s="52" t="s">
        <v>2144</v>
      </c>
      <c r="E4556" s="18" t="s">
        <v>17</v>
      </c>
      <c r="F4556" s="18" t="n">
        <v>1</v>
      </c>
      <c r="G4556" s="30" t="n">
        <v>1158</v>
      </c>
      <c r="H4556" s="21" t="n">
        <f aca="false">+G4556*F4556</f>
        <v>1158</v>
      </c>
      <c r="I4556" s="33" t="s">
        <v>2120</v>
      </c>
    </row>
    <row r="4557" customFormat="false" ht="31.8" hidden="false" customHeight="true" outlineLevel="0" collapsed="false">
      <c r="A4557" s="14" t="s">
        <v>811</v>
      </c>
      <c r="B4557" s="15" t="s">
        <v>52</v>
      </c>
      <c r="C4557" s="51" t="n">
        <v>6984</v>
      </c>
      <c r="D4557" s="52" t="s">
        <v>2147</v>
      </c>
      <c r="E4557" s="18" t="s">
        <v>17</v>
      </c>
      <c r="F4557" s="18" t="n">
        <v>1</v>
      </c>
      <c r="G4557" s="55" t="n">
        <v>89.5</v>
      </c>
      <c r="H4557" s="21" t="n">
        <f aca="false">+G4557*F4557</f>
        <v>89.5</v>
      </c>
      <c r="I4557" s="33" t="s">
        <v>2148</v>
      </c>
    </row>
    <row r="4558" customFormat="false" ht="31.8" hidden="false" customHeight="true" outlineLevel="0" collapsed="false">
      <c r="A4558" s="14" t="s">
        <v>811</v>
      </c>
      <c r="B4558" s="15" t="s">
        <v>52</v>
      </c>
      <c r="C4558" s="51" t="n">
        <v>6985</v>
      </c>
      <c r="D4558" s="52" t="s">
        <v>2149</v>
      </c>
      <c r="E4558" s="18" t="s">
        <v>17</v>
      </c>
      <c r="F4558" s="18" t="n">
        <v>1</v>
      </c>
      <c r="G4558" s="55" t="n">
        <v>89.5</v>
      </c>
      <c r="H4558" s="21" t="n">
        <f aca="false">+G4558*F4558</f>
        <v>89.5</v>
      </c>
      <c r="I4558" s="33" t="s">
        <v>2148</v>
      </c>
    </row>
    <row r="4559" customFormat="false" ht="31.8" hidden="false" customHeight="true" outlineLevel="0" collapsed="false">
      <c r="A4559" s="14" t="s">
        <v>811</v>
      </c>
      <c r="B4559" s="15" t="s">
        <v>15</v>
      </c>
      <c r="C4559" s="16" t="n">
        <v>6986</v>
      </c>
      <c r="D4559" s="17" t="s">
        <v>2150</v>
      </c>
      <c r="E4559" s="14" t="s">
        <v>17</v>
      </c>
      <c r="F4559" s="18" t="n">
        <v>1</v>
      </c>
      <c r="G4559" s="19" t="n">
        <v>14592</v>
      </c>
      <c r="H4559" s="19" t="n">
        <f aca="false">+G4559*F4559</f>
        <v>14592</v>
      </c>
      <c r="I4559" s="14" t="s">
        <v>2148</v>
      </c>
    </row>
    <row r="4560" customFormat="false" ht="31.8" hidden="false" customHeight="true" outlineLevel="0" collapsed="false">
      <c r="A4560" s="14" t="s">
        <v>811</v>
      </c>
      <c r="B4560" s="15" t="s">
        <v>15</v>
      </c>
      <c r="C4560" s="16" t="n">
        <v>6987</v>
      </c>
      <c r="D4560" s="17" t="s">
        <v>2151</v>
      </c>
      <c r="E4560" s="14" t="s">
        <v>17</v>
      </c>
      <c r="F4560" s="18" t="n">
        <v>1</v>
      </c>
      <c r="G4560" s="19" t="n">
        <v>14110</v>
      </c>
      <c r="H4560" s="19" t="n">
        <f aca="false">+G4560*F4560</f>
        <v>14110</v>
      </c>
      <c r="I4560" s="14" t="s">
        <v>2148</v>
      </c>
    </row>
    <row r="4561" customFormat="false" ht="31.8" hidden="false" customHeight="true" outlineLevel="0" collapsed="false">
      <c r="A4561" s="14" t="s">
        <v>811</v>
      </c>
      <c r="B4561" s="15" t="s">
        <v>15</v>
      </c>
      <c r="C4561" s="16" t="n">
        <v>6988</v>
      </c>
      <c r="D4561" s="17" t="s">
        <v>2152</v>
      </c>
      <c r="E4561" s="14" t="s">
        <v>17</v>
      </c>
      <c r="F4561" s="18" t="n">
        <v>1</v>
      </c>
      <c r="G4561" s="19" t="n">
        <v>2810</v>
      </c>
      <c r="H4561" s="19" t="n">
        <f aca="false">+G4561*F4561</f>
        <v>2810</v>
      </c>
      <c r="I4561" s="14" t="s">
        <v>2148</v>
      </c>
    </row>
    <row r="4562" customFormat="false" ht="31.8" hidden="false" customHeight="true" outlineLevel="0" collapsed="false">
      <c r="A4562" s="14" t="s">
        <v>811</v>
      </c>
      <c r="B4562" s="15" t="s">
        <v>70</v>
      </c>
      <c r="C4562" s="16" t="n">
        <v>6989</v>
      </c>
      <c r="D4562" s="17" t="s">
        <v>2153</v>
      </c>
      <c r="E4562" s="14" t="s">
        <v>17</v>
      </c>
      <c r="F4562" s="18" t="n">
        <v>1</v>
      </c>
      <c r="G4562" s="19" t="n">
        <v>228.33</v>
      </c>
      <c r="H4562" s="19" t="n">
        <f aca="false">+G4562*F4562</f>
        <v>228.33</v>
      </c>
      <c r="I4562" s="14" t="s">
        <v>2148</v>
      </c>
    </row>
    <row r="4563" customFormat="false" ht="31.8" hidden="false" customHeight="true" outlineLevel="0" collapsed="false">
      <c r="A4563" s="14" t="s">
        <v>811</v>
      </c>
      <c r="B4563" s="15" t="s">
        <v>70</v>
      </c>
      <c r="C4563" s="16" t="n">
        <v>6990</v>
      </c>
      <c r="D4563" s="17" t="s">
        <v>2153</v>
      </c>
      <c r="E4563" s="14" t="s">
        <v>17</v>
      </c>
      <c r="F4563" s="18" t="n">
        <v>1</v>
      </c>
      <c r="G4563" s="19" t="n">
        <v>228.33</v>
      </c>
      <c r="H4563" s="19" t="n">
        <f aca="false">+G4563*F4563</f>
        <v>228.33</v>
      </c>
      <c r="I4563" s="14" t="s">
        <v>2148</v>
      </c>
    </row>
    <row r="4564" customFormat="false" ht="31.8" hidden="false" customHeight="true" outlineLevel="0" collapsed="false">
      <c r="A4564" s="14" t="s">
        <v>811</v>
      </c>
      <c r="B4564" s="15" t="s">
        <v>70</v>
      </c>
      <c r="C4564" s="16" t="n">
        <v>6991</v>
      </c>
      <c r="D4564" s="17" t="s">
        <v>2153</v>
      </c>
      <c r="E4564" s="14" t="s">
        <v>17</v>
      </c>
      <c r="F4564" s="18" t="n">
        <v>1</v>
      </c>
      <c r="G4564" s="19" t="n">
        <v>228.34</v>
      </c>
      <c r="H4564" s="19" t="n">
        <f aca="false">+G4564*F4564</f>
        <v>228.34</v>
      </c>
      <c r="I4564" s="14" t="s">
        <v>2148</v>
      </c>
    </row>
    <row r="4565" customFormat="false" ht="31.8" hidden="false" customHeight="true" outlineLevel="0" collapsed="false">
      <c r="A4565" s="14" t="s">
        <v>811</v>
      </c>
      <c r="B4565" s="15" t="s">
        <v>70</v>
      </c>
      <c r="C4565" s="16" t="n">
        <v>6992</v>
      </c>
      <c r="D4565" s="17" t="s">
        <v>2154</v>
      </c>
      <c r="E4565" s="14" t="s">
        <v>17</v>
      </c>
      <c r="F4565" s="18" t="n">
        <v>1</v>
      </c>
      <c r="G4565" s="19" t="n">
        <v>769</v>
      </c>
      <c r="H4565" s="19" t="n">
        <f aca="false">+G4565*F4565</f>
        <v>769</v>
      </c>
      <c r="I4565" s="14" t="s">
        <v>2148</v>
      </c>
    </row>
    <row r="4566" customFormat="false" ht="31.8" hidden="false" customHeight="true" outlineLevel="0" collapsed="false">
      <c r="A4566" s="33" t="s">
        <v>76</v>
      </c>
      <c r="B4566" s="15" t="s">
        <v>70</v>
      </c>
      <c r="C4566" s="16" t="n">
        <v>6993</v>
      </c>
      <c r="D4566" s="17" t="s">
        <v>2155</v>
      </c>
      <c r="E4566" s="14" t="s">
        <v>17</v>
      </c>
      <c r="F4566" s="18" t="n">
        <v>1</v>
      </c>
      <c r="G4566" s="19" t="n">
        <v>224.05</v>
      </c>
      <c r="H4566" s="19" t="n">
        <f aca="false">+G4566*F4566</f>
        <v>224.05</v>
      </c>
      <c r="I4566" s="14" t="s">
        <v>2148</v>
      </c>
    </row>
    <row r="4567" customFormat="false" ht="31.8" hidden="false" customHeight="true" outlineLevel="0" collapsed="false">
      <c r="A4567" s="33" t="s">
        <v>76</v>
      </c>
      <c r="B4567" s="15" t="s">
        <v>70</v>
      </c>
      <c r="C4567" s="16" t="n">
        <v>6994</v>
      </c>
      <c r="D4567" s="17" t="s">
        <v>2155</v>
      </c>
      <c r="E4567" s="14" t="s">
        <v>17</v>
      </c>
      <c r="F4567" s="18" t="n">
        <v>1</v>
      </c>
      <c r="G4567" s="19" t="n">
        <v>224.05</v>
      </c>
      <c r="H4567" s="19" t="n">
        <f aca="false">+G4567*F4567</f>
        <v>224.05</v>
      </c>
      <c r="I4567" s="14" t="s">
        <v>2148</v>
      </c>
    </row>
    <row r="4568" customFormat="false" ht="31.8" hidden="false" customHeight="true" outlineLevel="0" collapsed="false">
      <c r="A4568" s="33" t="s">
        <v>76</v>
      </c>
      <c r="B4568" s="15" t="s">
        <v>70</v>
      </c>
      <c r="C4568" s="16" t="n">
        <v>6995</v>
      </c>
      <c r="D4568" s="17" t="s">
        <v>2155</v>
      </c>
      <c r="E4568" s="14" t="s">
        <v>17</v>
      </c>
      <c r="F4568" s="18" t="n">
        <v>1</v>
      </c>
      <c r="G4568" s="19" t="n">
        <v>224.05</v>
      </c>
      <c r="H4568" s="19" t="n">
        <f aca="false">+G4568*F4568</f>
        <v>224.05</v>
      </c>
      <c r="I4568" s="14" t="s">
        <v>2148</v>
      </c>
    </row>
    <row r="4569" customFormat="false" ht="31.8" hidden="false" customHeight="true" outlineLevel="0" collapsed="false">
      <c r="A4569" s="33" t="s">
        <v>76</v>
      </c>
      <c r="B4569" s="15" t="s">
        <v>70</v>
      </c>
      <c r="C4569" s="16" t="n">
        <v>6996</v>
      </c>
      <c r="D4569" s="17" t="s">
        <v>2096</v>
      </c>
      <c r="E4569" s="14" t="s">
        <v>17</v>
      </c>
      <c r="F4569" s="18" t="n">
        <v>1</v>
      </c>
      <c r="G4569" s="19" t="n">
        <v>340.95</v>
      </c>
      <c r="H4569" s="19" t="n">
        <f aca="false">+G4569*F4569</f>
        <v>340.95</v>
      </c>
      <c r="I4569" s="14" t="s">
        <v>2148</v>
      </c>
    </row>
    <row r="4570" customFormat="false" ht="31.8" hidden="false" customHeight="true" outlineLevel="0" collapsed="false">
      <c r="A4570" s="33" t="s">
        <v>76</v>
      </c>
      <c r="B4570" s="15" t="s">
        <v>70</v>
      </c>
      <c r="C4570" s="16" t="n">
        <v>6997</v>
      </c>
      <c r="D4570" s="17" t="s">
        <v>2096</v>
      </c>
      <c r="E4570" s="14" t="s">
        <v>17</v>
      </c>
      <c r="F4570" s="18" t="n">
        <v>1</v>
      </c>
      <c r="G4570" s="19" t="n">
        <v>340.95</v>
      </c>
      <c r="H4570" s="19" t="n">
        <f aca="false">+G4570*F4570</f>
        <v>340.95</v>
      </c>
      <c r="I4570" s="14" t="s">
        <v>2148</v>
      </c>
    </row>
    <row r="4571" customFormat="false" ht="31.8" hidden="false" customHeight="true" outlineLevel="0" collapsed="false">
      <c r="A4571" s="33" t="s">
        <v>76</v>
      </c>
      <c r="B4571" s="15" t="s">
        <v>70</v>
      </c>
      <c r="C4571" s="16" t="n">
        <v>6998</v>
      </c>
      <c r="D4571" s="17" t="s">
        <v>2096</v>
      </c>
      <c r="E4571" s="14" t="s">
        <v>17</v>
      </c>
      <c r="F4571" s="18" t="n">
        <v>1</v>
      </c>
      <c r="G4571" s="19" t="n">
        <v>340.95</v>
      </c>
      <c r="H4571" s="19" t="n">
        <f aca="false">+G4571*F4571</f>
        <v>340.95</v>
      </c>
      <c r="I4571" s="14" t="s">
        <v>2148</v>
      </c>
    </row>
    <row r="4572" customFormat="false" ht="31.8" hidden="false" customHeight="true" outlineLevel="0" collapsed="false">
      <c r="A4572" s="14" t="s">
        <v>811</v>
      </c>
      <c r="B4572" s="15" t="s">
        <v>15</v>
      </c>
      <c r="C4572" s="16" t="n">
        <v>6999</v>
      </c>
      <c r="D4572" s="17" t="s">
        <v>2156</v>
      </c>
      <c r="E4572" s="14" t="s">
        <v>17</v>
      </c>
      <c r="F4572" s="18" t="n">
        <v>1</v>
      </c>
      <c r="G4572" s="19" t="n">
        <v>400</v>
      </c>
      <c r="H4572" s="19" t="n">
        <f aca="false">+G4572*F4572</f>
        <v>400</v>
      </c>
      <c r="I4572" s="14" t="s">
        <v>2148</v>
      </c>
    </row>
    <row r="4573" customFormat="false" ht="31.8" hidden="false" customHeight="true" outlineLevel="0" collapsed="false">
      <c r="A4573" s="14" t="s">
        <v>811</v>
      </c>
      <c r="B4573" s="15" t="s">
        <v>15</v>
      </c>
      <c r="C4573" s="16" t="n">
        <v>7000</v>
      </c>
      <c r="D4573" s="17" t="s">
        <v>2156</v>
      </c>
      <c r="E4573" s="14" t="s">
        <v>17</v>
      </c>
      <c r="F4573" s="18" t="n">
        <v>1</v>
      </c>
      <c r="G4573" s="19" t="n">
        <v>400</v>
      </c>
      <c r="H4573" s="19" t="n">
        <f aca="false">+G4573*F4573</f>
        <v>400</v>
      </c>
      <c r="I4573" s="14" t="s">
        <v>2148</v>
      </c>
    </row>
    <row r="4574" customFormat="false" ht="31.8" hidden="false" customHeight="true" outlineLevel="0" collapsed="false">
      <c r="A4574" s="14" t="s">
        <v>811</v>
      </c>
      <c r="B4574" s="15" t="s">
        <v>15</v>
      </c>
      <c r="C4574" s="16" t="n">
        <v>7001</v>
      </c>
      <c r="D4574" s="17" t="s">
        <v>2157</v>
      </c>
      <c r="E4574" s="14" t="s">
        <v>17</v>
      </c>
      <c r="F4574" s="18" t="n">
        <v>1</v>
      </c>
      <c r="G4574" s="19" t="n">
        <v>600</v>
      </c>
      <c r="H4574" s="19" t="n">
        <f aca="false">+G4574*F4574</f>
        <v>600</v>
      </c>
      <c r="I4574" s="14" t="s">
        <v>2148</v>
      </c>
    </row>
    <row r="4575" customFormat="false" ht="31.8" hidden="false" customHeight="true" outlineLevel="0" collapsed="false">
      <c r="A4575" s="14" t="s">
        <v>811</v>
      </c>
      <c r="B4575" s="15" t="s">
        <v>15</v>
      </c>
      <c r="C4575" s="16" t="n">
        <v>7002</v>
      </c>
      <c r="D4575" s="17" t="s">
        <v>2158</v>
      </c>
      <c r="E4575" s="14" t="s">
        <v>17</v>
      </c>
      <c r="F4575" s="18" t="n">
        <v>1</v>
      </c>
      <c r="G4575" s="19" t="n">
        <v>400</v>
      </c>
      <c r="H4575" s="19" t="n">
        <f aca="false">+G4575*F4575</f>
        <v>400</v>
      </c>
      <c r="I4575" s="14" t="s">
        <v>2148</v>
      </c>
    </row>
    <row r="4576" customFormat="false" ht="31.8" hidden="false" customHeight="true" outlineLevel="0" collapsed="false">
      <c r="A4576" s="14" t="s">
        <v>811</v>
      </c>
      <c r="B4576" s="15" t="s">
        <v>15</v>
      </c>
      <c r="C4576" s="16" t="n">
        <v>7003</v>
      </c>
      <c r="D4576" s="17" t="s">
        <v>2159</v>
      </c>
      <c r="E4576" s="14" t="s">
        <v>17</v>
      </c>
      <c r="F4576" s="18" t="n">
        <v>1</v>
      </c>
      <c r="G4576" s="19" t="n">
        <v>450</v>
      </c>
      <c r="H4576" s="19" t="n">
        <f aca="false">+G4576*F4576</f>
        <v>450</v>
      </c>
      <c r="I4576" s="14" t="s">
        <v>2148</v>
      </c>
    </row>
    <row r="4577" customFormat="false" ht="31.8" hidden="false" customHeight="true" outlineLevel="0" collapsed="false">
      <c r="A4577" s="14" t="s">
        <v>811</v>
      </c>
      <c r="B4577" s="15" t="s">
        <v>70</v>
      </c>
      <c r="C4577" s="16" t="n">
        <v>7004</v>
      </c>
      <c r="D4577" s="17" t="s">
        <v>2154</v>
      </c>
      <c r="E4577" s="14" t="s">
        <v>17</v>
      </c>
      <c r="F4577" s="18" t="n">
        <v>1</v>
      </c>
      <c r="G4577" s="19" t="n">
        <v>860.5</v>
      </c>
      <c r="H4577" s="19" t="n">
        <f aca="false">+G4577*F4577</f>
        <v>860.5</v>
      </c>
      <c r="I4577" s="14" t="s">
        <v>2148</v>
      </c>
    </row>
    <row r="4578" customFormat="false" ht="31.8" hidden="false" customHeight="true" outlineLevel="0" collapsed="false">
      <c r="A4578" s="14" t="s">
        <v>811</v>
      </c>
      <c r="B4578" s="15" t="s">
        <v>70</v>
      </c>
      <c r="C4578" s="16" t="n">
        <v>7005</v>
      </c>
      <c r="D4578" s="17" t="s">
        <v>2160</v>
      </c>
      <c r="E4578" s="14" t="s">
        <v>17</v>
      </c>
      <c r="F4578" s="18" t="n">
        <v>1</v>
      </c>
      <c r="G4578" s="19" t="n">
        <v>227.5</v>
      </c>
      <c r="H4578" s="19" t="n">
        <f aca="false">+G4578*F4578</f>
        <v>227.5</v>
      </c>
      <c r="I4578" s="14" t="s">
        <v>2148</v>
      </c>
    </row>
    <row r="4579" customFormat="false" ht="31.8" hidden="false" customHeight="true" outlineLevel="0" collapsed="false">
      <c r="A4579" s="14" t="s">
        <v>811</v>
      </c>
      <c r="B4579" s="15" t="s">
        <v>15</v>
      </c>
      <c r="C4579" s="16" t="n">
        <v>7006</v>
      </c>
      <c r="D4579" s="17" t="s">
        <v>2161</v>
      </c>
      <c r="E4579" s="14" t="s">
        <v>17</v>
      </c>
      <c r="F4579" s="18" t="n">
        <v>1</v>
      </c>
      <c r="G4579" s="19" t="n">
        <v>400</v>
      </c>
      <c r="H4579" s="19" t="n">
        <f aca="false">+G4579*F4579</f>
        <v>400</v>
      </c>
      <c r="I4579" s="14" t="s">
        <v>2148</v>
      </c>
    </row>
    <row r="4580" customFormat="false" ht="31.8" hidden="false" customHeight="true" outlineLevel="0" collapsed="false">
      <c r="A4580" s="14" t="s">
        <v>811</v>
      </c>
      <c r="B4580" s="15" t="s">
        <v>15</v>
      </c>
      <c r="C4580" s="16" t="n">
        <v>7007</v>
      </c>
      <c r="D4580" s="17" t="s">
        <v>2161</v>
      </c>
      <c r="E4580" s="14" t="s">
        <v>17</v>
      </c>
      <c r="F4580" s="18" t="n">
        <v>1</v>
      </c>
      <c r="G4580" s="19" t="n">
        <v>400</v>
      </c>
      <c r="H4580" s="19" t="n">
        <f aca="false">+G4580*F4580</f>
        <v>400</v>
      </c>
      <c r="I4580" s="14" t="s">
        <v>2148</v>
      </c>
    </row>
    <row r="4581" customFormat="false" ht="31.8" hidden="false" customHeight="true" outlineLevel="0" collapsed="false">
      <c r="A4581" s="14" t="s">
        <v>811</v>
      </c>
      <c r="B4581" s="15" t="s">
        <v>15</v>
      </c>
      <c r="C4581" s="16" t="n">
        <v>7008</v>
      </c>
      <c r="D4581" s="17" t="s">
        <v>2162</v>
      </c>
      <c r="E4581" s="14" t="s">
        <v>17</v>
      </c>
      <c r="F4581" s="18" t="n">
        <v>1</v>
      </c>
      <c r="G4581" s="19" t="n">
        <v>3177</v>
      </c>
      <c r="H4581" s="19" t="n">
        <f aca="false">+G4581*F4581</f>
        <v>3177</v>
      </c>
      <c r="I4581" s="14" t="s">
        <v>2148</v>
      </c>
    </row>
    <row r="4582" customFormat="false" ht="31.8" hidden="false" customHeight="true" outlineLevel="0" collapsed="false">
      <c r="A4582" s="14" t="s">
        <v>811</v>
      </c>
      <c r="B4582" s="15" t="s">
        <v>52</v>
      </c>
      <c r="C4582" s="51" t="n">
        <v>7009</v>
      </c>
      <c r="D4582" s="52" t="s">
        <v>2163</v>
      </c>
      <c r="E4582" s="18" t="s">
        <v>17</v>
      </c>
      <c r="F4582" s="18" t="n">
        <v>1</v>
      </c>
      <c r="G4582" s="55" t="n">
        <v>1251</v>
      </c>
      <c r="H4582" s="21" t="n">
        <f aca="false">+G4582*F4582</f>
        <v>1251</v>
      </c>
      <c r="I4582" s="33" t="s">
        <v>2148</v>
      </c>
    </row>
    <row r="4583" customFormat="false" ht="31.8" hidden="false" customHeight="true" outlineLevel="0" collapsed="false">
      <c r="A4583" s="14" t="s">
        <v>811</v>
      </c>
      <c r="B4583" s="15" t="s">
        <v>52</v>
      </c>
      <c r="C4583" s="51" t="n">
        <v>7010</v>
      </c>
      <c r="D4583" s="52" t="s">
        <v>2163</v>
      </c>
      <c r="E4583" s="18" t="s">
        <v>17</v>
      </c>
      <c r="F4583" s="18" t="n">
        <v>1</v>
      </c>
      <c r="G4583" s="55" t="n">
        <v>1251</v>
      </c>
      <c r="H4583" s="21" t="n">
        <f aca="false">+G4583*F4583</f>
        <v>1251</v>
      </c>
      <c r="I4583" s="33" t="s">
        <v>2148</v>
      </c>
    </row>
    <row r="4584" customFormat="false" ht="31.8" hidden="false" customHeight="true" outlineLevel="0" collapsed="false">
      <c r="A4584" s="14" t="s">
        <v>811</v>
      </c>
      <c r="B4584" s="15" t="s">
        <v>52</v>
      </c>
      <c r="C4584" s="51" t="n">
        <v>7011</v>
      </c>
      <c r="D4584" s="52" t="s">
        <v>2164</v>
      </c>
      <c r="E4584" s="18" t="s">
        <v>17</v>
      </c>
      <c r="F4584" s="18" t="n">
        <v>1</v>
      </c>
      <c r="G4584" s="55" t="n">
        <v>239</v>
      </c>
      <c r="H4584" s="21" t="n">
        <f aca="false">+G4584*F4584</f>
        <v>239</v>
      </c>
      <c r="I4584" s="33" t="s">
        <v>2148</v>
      </c>
    </row>
    <row r="4585" customFormat="false" ht="31.8" hidden="false" customHeight="true" outlineLevel="0" collapsed="false">
      <c r="A4585" s="14" t="s">
        <v>811</v>
      </c>
      <c r="B4585" s="15" t="s">
        <v>52</v>
      </c>
      <c r="C4585" s="51" t="n">
        <v>7012</v>
      </c>
      <c r="D4585" s="52" t="s">
        <v>2164</v>
      </c>
      <c r="E4585" s="18" t="s">
        <v>17</v>
      </c>
      <c r="F4585" s="18" t="n">
        <v>1</v>
      </c>
      <c r="G4585" s="55" t="n">
        <v>239</v>
      </c>
      <c r="H4585" s="21" t="n">
        <f aca="false">+G4585*F4585</f>
        <v>239</v>
      </c>
      <c r="I4585" s="33" t="s">
        <v>2148</v>
      </c>
    </row>
    <row r="4586" customFormat="false" ht="31.8" hidden="false" customHeight="true" outlineLevel="0" collapsed="false">
      <c r="A4586" s="14" t="s">
        <v>811</v>
      </c>
      <c r="B4586" s="15" t="s">
        <v>52</v>
      </c>
      <c r="C4586" s="51" t="n">
        <v>7013</v>
      </c>
      <c r="D4586" s="52" t="s">
        <v>2165</v>
      </c>
      <c r="E4586" s="18" t="s">
        <v>17</v>
      </c>
      <c r="F4586" s="18" t="n">
        <v>1</v>
      </c>
      <c r="G4586" s="55" t="n">
        <v>90</v>
      </c>
      <c r="H4586" s="21" t="n">
        <f aca="false">+G4586*F4586</f>
        <v>90</v>
      </c>
      <c r="I4586" s="33" t="s">
        <v>2148</v>
      </c>
    </row>
    <row r="4587" customFormat="false" ht="31.8" hidden="false" customHeight="true" outlineLevel="0" collapsed="false">
      <c r="A4587" s="14" t="s">
        <v>811</v>
      </c>
      <c r="B4587" s="15" t="s">
        <v>31</v>
      </c>
      <c r="C4587" s="16" t="n">
        <v>7014</v>
      </c>
      <c r="D4587" s="17" t="s">
        <v>2166</v>
      </c>
      <c r="E4587" s="14" t="s">
        <v>17</v>
      </c>
      <c r="F4587" s="18" t="n">
        <v>1</v>
      </c>
      <c r="G4587" s="19" t="n">
        <v>749</v>
      </c>
      <c r="H4587" s="19" t="n">
        <f aca="false">+G4587*F4587</f>
        <v>749</v>
      </c>
      <c r="I4587" s="14" t="s">
        <v>2148</v>
      </c>
    </row>
    <row r="4588" customFormat="false" ht="31.8" hidden="false" customHeight="true" outlineLevel="0" collapsed="false">
      <c r="A4588" s="14" t="s">
        <v>811</v>
      </c>
      <c r="B4588" s="15" t="s">
        <v>31</v>
      </c>
      <c r="C4588" s="16" t="n">
        <v>7015</v>
      </c>
      <c r="D4588" s="17" t="s">
        <v>2167</v>
      </c>
      <c r="E4588" s="14" t="s">
        <v>17</v>
      </c>
      <c r="F4588" s="18" t="n">
        <v>1</v>
      </c>
      <c r="G4588" s="19" t="n">
        <v>268</v>
      </c>
      <c r="H4588" s="19" t="n">
        <f aca="false">+G4588*F4588</f>
        <v>268</v>
      </c>
      <c r="I4588" s="14" t="s">
        <v>2148</v>
      </c>
    </row>
    <row r="4589" customFormat="false" ht="31.8" hidden="false" customHeight="true" outlineLevel="0" collapsed="false">
      <c r="A4589" s="14" t="s">
        <v>811</v>
      </c>
      <c r="B4589" s="15" t="s">
        <v>31</v>
      </c>
      <c r="C4589" s="16" t="n">
        <v>7016</v>
      </c>
      <c r="D4589" s="17" t="s">
        <v>2168</v>
      </c>
      <c r="E4589" s="14" t="s">
        <v>17</v>
      </c>
      <c r="F4589" s="18" t="n">
        <v>1</v>
      </c>
      <c r="G4589" s="19" t="n">
        <v>759</v>
      </c>
      <c r="H4589" s="19" t="n">
        <f aca="false">+G4589*F4589</f>
        <v>759</v>
      </c>
      <c r="I4589" s="14" t="s">
        <v>2148</v>
      </c>
    </row>
    <row r="4590" customFormat="false" ht="31.8" hidden="false" customHeight="true" outlineLevel="0" collapsed="false">
      <c r="A4590" s="14" t="s">
        <v>811</v>
      </c>
      <c r="B4590" s="15" t="s">
        <v>70</v>
      </c>
      <c r="C4590" s="16" t="n">
        <v>7017</v>
      </c>
      <c r="D4590" s="17" t="s">
        <v>2169</v>
      </c>
      <c r="E4590" s="14" t="s">
        <v>17</v>
      </c>
      <c r="F4590" s="18" t="n">
        <v>1</v>
      </c>
      <c r="G4590" s="19" t="n">
        <v>699</v>
      </c>
      <c r="H4590" s="19" t="n">
        <f aca="false">+G4590*F4590</f>
        <v>699</v>
      </c>
      <c r="I4590" s="14" t="s">
        <v>2148</v>
      </c>
    </row>
    <row r="4591" customFormat="false" ht="31.8" hidden="false" customHeight="true" outlineLevel="0" collapsed="false">
      <c r="A4591" s="20" t="s">
        <v>322</v>
      </c>
      <c r="B4591" s="15" t="s">
        <v>15</v>
      </c>
      <c r="C4591" s="51" t="n">
        <v>7018</v>
      </c>
      <c r="D4591" s="52" t="s">
        <v>2170</v>
      </c>
      <c r="E4591" s="18" t="s">
        <v>17</v>
      </c>
      <c r="F4591" s="18" t="n">
        <v>1</v>
      </c>
      <c r="G4591" s="53" t="n">
        <v>5610</v>
      </c>
      <c r="H4591" s="19" t="n">
        <f aca="false">+G4591*F4591</f>
        <v>5610</v>
      </c>
      <c r="I4591" s="33" t="s">
        <v>2171</v>
      </c>
    </row>
    <row r="4592" customFormat="false" ht="31.8" hidden="false" customHeight="true" outlineLevel="0" collapsed="false">
      <c r="A4592" s="20" t="s">
        <v>322</v>
      </c>
      <c r="B4592" s="15" t="s">
        <v>15</v>
      </c>
      <c r="C4592" s="51" t="n">
        <v>7019</v>
      </c>
      <c r="D4592" s="52" t="s">
        <v>2172</v>
      </c>
      <c r="E4592" s="18" t="s">
        <v>17</v>
      </c>
      <c r="F4592" s="18" t="n">
        <v>1</v>
      </c>
      <c r="G4592" s="53" t="n">
        <v>3340</v>
      </c>
      <c r="H4592" s="19" t="n">
        <f aca="false">+G4592*F4592</f>
        <v>3340</v>
      </c>
      <c r="I4592" s="33" t="s">
        <v>2171</v>
      </c>
    </row>
    <row r="4593" customFormat="false" ht="31.8" hidden="false" customHeight="true" outlineLevel="0" collapsed="false">
      <c r="A4593" s="20" t="s">
        <v>322</v>
      </c>
      <c r="B4593" s="15" t="s">
        <v>15</v>
      </c>
      <c r="C4593" s="51" t="n">
        <v>7020</v>
      </c>
      <c r="D4593" s="52" t="s">
        <v>2173</v>
      </c>
      <c r="E4593" s="18" t="s">
        <v>17</v>
      </c>
      <c r="F4593" s="18" t="n">
        <v>1</v>
      </c>
      <c r="G4593" s="53" t="n">
        <v>3200</v>
      </c>
      <c r="H4593" s="19" t="n">
        <f aca="false">+G4593*F4593</f>
        <v>3200</v>
      </c>
      <c r="I4593" s="33" t="s">
        <v>2171</v>
      </c>
    </row>
    <row r="4594" customFormat="false" ht="31.8" hidden="false" customHeight="true" outlineLevel="0" collapsed="false">
      <c r="A4594" s="20" t="s">
        <v>322</v>
      </c>
      <c r="B4594" s="15" t="s">
        <v>15</v>
      </c>
      <c r="C4594" s="51" t="n">
        <v>7021</v>
      </c>
      <c r="D4594" s="52" t="s">
        <v>2174</v>
      </c>
      <c r="E4594" s="18" t="s">
        <v>17</v>
      </c>
      <c r="F4594" s="18" t="n">
        <v>1</v>
      </c>
      <c r="G4594" s="53" t="n">
        <v>770</v>
      </c>
      <c r="H4594" s="19" t="n">
        <f aca="false">+G4594*F4594</f>
        <v>770</v>
      </c>
      <c r="I4594" s="33" t="s">
        <v>2171</v>
      </c>
    </row>
    <row r="4595" customFormat="false" ht="31.8" hidden="false" customHeight="true" outlineLevel="0" collapsed="false">
      <c r="A4595" s="20" t="s">
        <v>322</v>
      </c>
      <c r="B4595" s="15" t="s">
        <v>15</v>
      </c>
      <c r="C4595" s="51" t="n">
        <v>7022</v>
      </c>
      <c r="D4595" s="52" t="s">
        <v>2175</v>
      </c>
      <c r="E4595" s="18" t="s">
        <v>17</v>
      </c>
      <c r="F4595" s="18" t="n">
        <v>1</v>
      </c>
      <c r="G4595" s="53" t="n">
        <v>880</v>
      </c>
      <c r="H4595" s="19" t="n">
        <f aca="false">+G4595*F4595</f>
        <v>880</v>
      </c>
      <c r="I4595" s="33" t="s">
        <v>2171</v>
      </c>
    </row>
    <row r="4596" customFormat="false" ht="31.8" hidden="false" customHeight="true" outlineLevel="0" collapsed="false">
      <c r="A4596" s="20" t="s">
        <v>322</v>
      </c>
      <c r="B4596" s="15" t="s">
        <v>15</v>
      </c>
      <c r="C4596" s="51" t="n">
        <v>7023</v>
      </c>
      <c r="D4596" s="52" t="s">
        <v>2176</v>
      </c>
      <c r="E4596" s="18" t="s">
        <v>17</v>
      </c>
      <c r="F4596" s="18" t="n">
        <v>1</v>
      </c>
      <c r="G4596" s="53" t="n">
        <v>2200</v>
      </c>
      <c r="H4596" s="19" t="n">
        <f aca="false">+G4596*F4596</f>
        <v>2200</v>
      </c>
      <c r="I4596" s="33" t="s">
        <v>2171</v>
      </c>
    </row>
    <row r="4597" customFormat="false" ht="31.8" hidden="false" customHeight="true" outlineLevel="0" collapsed="false">
      <c r="A4597" s="20" t="s">
        <v>322</v>
      </c>
      <c r="B4597" s="15" t="s">
        <v>70</v>
      </c>
      <c r="C4597" s="51" t="n">
        <v>7024</v>
      </c>
      <c r="D4597" s="52" t="s">
        <v>2177</v>
      </c>
      <c r="E4597" s="18" t="s">
        <v>17</v>
      </c>
      <c r="F4597" s="18" t="n">
        <v>1</v>
      </c>
      <c r="G4597" s="53" t="n">
        <v>819</v>
      </c>
      <c r="H4597" s="19" t="n">
        <f aca="false">+G4597*F4597</f>
        <v>819</v>
      </c>
      <c r="I4597" s="33" t="s">
        <v>2171</v>
      </c>
    </row>
    <row r="4598" customFormat="false" ht="31.8" hidden="false" customHeight="true" outlineLevel="0" collapsed="false">
      <c r="A4598" s="20" t="s">
        <v>322</v>
      </c>
      <c r="B4598" s="15" t="s">
        <v>70</v>
      </c>
      <c r="C4598" s="51" t="n">
        <v>7025</v>
      </c>
      <c r="D4598" s="52" t="s">
        <v>2178</v>
      </c>
      <c r="E4598" s="18" t="s">
        <v>17</v>
      </c>
      <c r="F4598" s="18" t="n">
        <v>1</v>
      </c>
      <c r="G4598" s="53" t="n">
        <v>509</v>
      </c>
      <c r="H4598" s="19" t="n">
        <f aca="false">+G4598*F4598</f>
        <v>509</v>
      </c>
      <c r="I4598" s="33" t="s">
        <v>2171</v>
      </c>
    </row>
    <row r="4599" customFormat="false" ht="31.8" hidden="false" customHeight="true" outlineLevel="0" collapsed="false">
      <c r="A4599" s="20" t="s">
        <v>322</v>
      </c>
      <c r="B4599" s="15" t="s">
        <v>70</v>
      </c>
      <c r="C4599" s="51" t="n">
        <v>7026</v>
      </c>
      <c r="D4599" s="52" t="s">
        <v>2179</v>
      </c>
      <c r="E4599" s="18" t="s">
        <v>17</v>
      </c>
      <c r="F4599" s="18" t="n">
        <v>1</v>
      </c>
      <c r="G4599" s="53" t="n">
        <v>180</v>
      </c>
      <c r="H4599" s="19" t="n">
        <f aca="false">+G4599*F4599</f>
        <v>180</v>
      </c>
      <c r="I4599" s="33" t="s">
        <v>2171</v>
      </c>
    </row>
    <row r="4600" customFormat="false" ht="31.8" hidden="false" customHeight="true" outlineLevel="0" collapsed="false">
      <c r="A4600" s="20" t="s">
        <v>322</v>
      </c>
      <c r="B4600" s="15" t="s">
        <v>15</v>
      </c>
      <c r="C4600" s="51" t="n">
        <v>7027</v>
      </c>
      <c r="D4600" s="52" t="s">
        <v>2180</v>
      </c>
      <c r="E4600" s="18" t="s">
        <v>17</v>
      </c>
      <c r="F4600" s="18" t="n">
        <v>1</v>
      </c>
      <c r="G4600" s="53" t="n">
        <v>39.6</v>
      </c>
      <c r="H4600" s="19" t="n">
        <f aca="false">+G4600*F4600</f>
        <v>39.6</v>
      </c>
      <c r="I4600" s="33" t="s">
        <v>2171</v>
      </c>
    </row>
    <row r="4601" customFormat="false" ht="31.8" hidden="false" customHeight="true" outlineLevel="0" collapsed="false">
      <c r="A4601" s="20" t="s">
        <v>322</v>
      </c>
      <c r="B4601" s="15" t="s">
        <v>15</v>
      </c>
      <c r="C4601" s="51" t="n">
        <v>7028</v>
      </c>
      <c r="D4601" s="52" t="s">
        <v>2180</v>
      </c>
      <c r="E4601" s="18" t="s">
        <v>17</v>
      </c>
      <c r="F4601" s="18" t="n">
        <v>1</v>
      </c>
      <c r="G4601" s="53" t="n">
        <v>39.6</v>
      </c>
      <c r="H4601" s="19" t="n">
        <f aca="false">+G4601*F4601</f>
        <v>39.6</v>
      </c>
      <c r="I4601" s="33" t="s">
        <v>2171</v>
      </c>
    </row>
    <row r="4602" customFormat="false" ht="31.8" hidden="false" customHeight="true" outlineLevel="0" collapsed="false">
      <c r="A4602" s="20" t="s">
        <v>322</v>
      </c>
      <c r="B4602" s="15" t="s">
        <v>52</v>
      </c>
      <c r="C4602" s="16" t="n">
        <v>7029</v>
      </c>
      <c r="D4602" s="17" t="s">
        <v>2181</v>
      </c>
      <c r="E4602" s="14" t="s">
        <v>17</v>
      </c>
      <c r="F4602" s="18" t="n">
        <v>1</v>
      </c>
      <c r="G4602" s="21" t="n">
        <v>2164.66</v>
      </c>
      <c r="H4602" s="21" t="n">
        <f aca="false">+G4602*F4602</f>
        <v>2164.66</v>
      </c>
      <c r="I4602" s="14" t="s">
        <v>2182</v>
      </c>
    </row>
    <row r="4603" customFormat="false" ht="31.8" hidden="false" customHeight="true" outlineLevel="0" collapsed="false">
      <c r="A4603" s="20" t="s">
        <v>322</v>
      </c>
      <c r="B4603" s="15" t="s">
        <v>25</v>
      </c>
      <c r="C4603" s="16" t="n">
        <v>7030</v>
      </c>
      <c r="D4603" s="17" t="s">
        <v>2183</v>
      </c>
      <c r="E4603" s="14" t="s">
        <v>17</v>
      </c>
      <c r="F4603" s="18" t="n">
        <v>1</v>
      </c>
      <c r="G4603" s="19" t="n">
        <v>4500</v>
      </c>
      <c r="H4603" s="19" t="n">
        <f aca="false">+G4603*F4603</f>
        <v>4500</v>
      </c>
      <c r="I4603" s="14" t="s">
        <v>2182</v>
      </c>
    </row>
    <row r="4604" customFormat="false" ht="31.8" hidden="false" customHeight="true" outlineLevel="0" collapsed="false">
      <c r="A4604" s="20" t="s">
        <v>322</v>
      </c>
      <c r="B4604" s="15" t="s">
        <v>144</v>
      </c>
      <c r="C4604" s="16" t="n">
        <v>7031</v>
      </c>
      <c r="D4604" s="17" t="s">
        <v>2184</v>
      </c>
      <c r="E4604" s="14" t="s">
        <v>17</v>
      </c>
      <c r="F4604" s="18" t="n">
        <v>1</v>
      </c>
      <c r="G4604" s="19" t="n">
        <v>1108.99</v>
      </c>
      <c r="H4604" s="19" t="n">
        <f aca="false">+G4604*F4604</f>
        <v>1108.99</v>
      </c>
      <c r="I4604" s="14" t="s">
        <v>2182</v>
      </c>
    </row>
    <row r="4605" customFormat="false" ht="31.8" hidden="false" customHeight="true" outlineLevel="0" collapsed="false">
      <c r="A4605" s="20" t="s">
        <v>98</v>
      </c>
      <c r="B4605" s="15" t="s">
        <v>52</v>
      </c>
      <c r="C4605" s="16" t="n">
        <v>7032</v>
      </c>
      <c r="D4605" s="17" t="s">
        <v>2185</v>
      </c>
      <c r="E4605" s="14" t="s">
        <v>17</v>
      </c>
      <c r="F4605" s="18" t="n">
        <v>1</v>
      </c>
      <c r="G4605" s="21" t="n">
        <v>140</v>
      </c>
      <c r="H4605" s="21" t="n">
        <f aca="false">+G4605*F4605</f>
        <v>140</v>
      </c>
      <c r="I4605" s="14" t="s">
        <v>2186</v>
      </c>
    </row>
    <row r="4606" customFormat="false" ht="31.8" hidden="false" customHeight="true" outlineLevel="0" collapsed="false">
      <c r="A4606" s="20" t="s">
        <v>59</v>
      </c>
      <c r="B4606" s="15" t="s">
        <v>52</v>
      </c>
      <c r="C4606" s="16" t="n">
        <v>7033</v>
      </c>
      <c r="D4606" s="17" t="s">
        <v>2185</v>
      </c>
      <c r="E4606" s="14" t="s">
        <v>17</v>
      </c>
      <c r="F4606" s="18" t="n">
        <v>1</v>
      </c>
      <c r="G4606" s="21" t="n">
        <v>140</v>
      </c>
      <c r="H4606" s="21" t="n">
        <f aca="false">+G4606*F4606</f>
        <v>140</v>
      </c>
      <c r="I4606" s="14" t="s">
        <v>2186</v>
      </c>
    </row>
    <row r="4607" customFormat="false" ht="31.8" hidden="false" customHeight="true" outlineLevel="0" collapsed="false">
      <c r="A4607" s="20" t="s">
        <v>202</v>
      </c>
      <c r="B4607" s="15" t="s">
        <v>144</v>
      </c>
      <c r="C4607" s="51" t="n">
        <v>7034</v>
      </c>
      <c r="D4607" s="56" t="s">
        <v>2187</v>
      </c>
      <c r="E4607" s="18" t="s">
        <v>17</v>
      </c>
      <c r="F4607" s="18" t="n">
        <v>1</v>
      </c>
      <c r="G4607" s="53" t="n">
        <v>1727</v>
      </c>
      <c r="H4607" s="19" t="n">
        <f aca="false">+G4607*F4607</f>
        <v>1727</v>
      </c>
      <c r="I4607" s="33" t="s">
        <v>2188</v>
      </c>
    </row>
    <row r="4608" customFormat="false" ht="31.8" hidden="false" customHeight="true" outlineLevel="0" collapsed="false">
      <c r="A4608" s="20" t="s">
        <v>202</v>
      </c>
      <c r="B4608" s="15" t="s">
        <v>144</v>
      </c>
      <c r="C4608" s="51" t="n">
        <v>7035</v>
      </c>
      <c r="D4608" s="56" t="s">
        <v>2189</v>
      </c>
      <c r="E4608" s="18" t="s">
        <v>17</v>
      </c>
      <c r="F4608" s="18" t="n">
        <v>1</v>
      </c>
      <c r="G4608" s="53" t="n">
        <v>2338.49</v>
      </c>
      <c r="H4608" s="19" t="n">
        <f aca="false">+G4608*F4608</f>
        <v>2338.49</v>
      </c>
      <c r="I4608" s="33" t="s">
        <v>2188</v>
      </c>
    </row>
    <row r="4609" customFormat="false" ht="31.8" hidden="false" customHeight="true" outlineLevel="0" collapsed="false">
      <c r="A4609" s="14" t="s">
        <v>1434</v>
      </c>
      <c r="B4609" s="15" t="s">
        <v>15</v>
      </c>
      <c r="C4609" s="51" t="n">
        <v>7036</v>
      </c>
      <c r="D4609" s="56" t="s">
        <v>2190</v>
      </c>
      <c r="E4609" s="18" t="s">
        <v>17</v>
      </c>
      <c r="F4609" s="18" t="n">
        <v>1</v>
      </c>
      <c r="G4609" s="53" t="n">
        <v>12000</v>
      </c>
      <c r="H4609" s="19" t="n">
        <f aca="false">+G4609*F4609</f>
        <v>12000</v>
      </c>
      <c r="I4609" s="33" t="s">
        <v>2191</v>
      </c>
    </row>
    <row r="4610" customFormat="false" ht="31.8" hidden="false" customHeight="true" outlineLevel="0" collapsed="false">
      <c r="A4610" s="14" t="s">
        <v>1434</v>
      </c>
      <c r="B4610" s="15" t="s">
        <v>15</v>
      </c>
      <c r="C4610" s="51" t="n">
        <v>7037</v>
      </c>
      <c r="D4610" s="56" t="s">
        <v>2192</v>
      </c>
      <c r="E4610" s="18" t="s">
        <v>17</v>
      </c>
      <c r="F4610" s="18" t="n">
        <v>1</v>
      </c>
      <c r="G4610" s="53" t="n">
        <v>26000</v>
      </c>
      <c r="H4610" s="19" t="n">
        <f aca="false">+G4610*F4610</f>
        <v>26000</v>
      </c>
      <c r="I4610" s="33" t="s">
        <v>2191</v>
      </c>
    </row>
    <row r="4611" customFormat="false" ht="31.8" hidden="false" customHeight="true" outlineLevel="0" collapsed="false">
      <c r="A4611" s="14" t="s">
        <v>1434</v>
      </c>
      <c r="B4611" s="15" t="s">
        <v>15</v>
      </c>
      <c r="C4611" s="51" t="n">
        <v>7038</v>
      </c>
      <c r="D4611" s="56" t="s">
        <v>2193</v>
      </c>
      <c r="E4611" s="18" t="s">
        <v>17</v>
      </c>
      <c r="F4611" s="18" t="n">
        <v>1</v>
      </c>
      <c r="G4611" s="53" t="n">
        <v>5600</v>
      </c>
      <c r="H4611" s="19" t="n">
        <f aca="false">+G4611*F4611</f>
        <v>5600</v>
      </c>
      <c r="I4611" s="33" t="s">
        <v>2191</v>
      </c>
    </row>
    <row r="4612" customFormat="false" ht="31.8" hidden="false" customHeight="true" outlineLevel="0" collapsed="false">
      <c r="A4612" s="14" t="s">
        <v>1434</v>
      </c>
      <c r="B4612" s="15" t="s">
        <v>15</v>
      </c>
      <c r="C4612" s="51" t="n">
        <v>7039</v>
      </c>
      <c r="D4612" s="56" t="s">
        <v>2194</v>
      </c>
      <c r="E4612" s="18" t="s">
        <v>17</v>
      </c>
      <c r="F4612" s="18" t="n">
        <v>1</v>
      </c>
      <c r="G4612" s="53" t="n">
        <v>1800</v>
      </c>
      <c r="H4612" s="19" t="n">
        <f aca="false">+G4612*F4612</f>
        <v>1800</v>
      </c>
      <c r="I4612" s="33" t="s">
        <v>2191</v>
      </c>
    </row>
    <row r="4613" customFormat="false" ht="31.8" hidden="false" customHeight="true" outlineLevel="0" collapsed="false">
      <c r="A4613" s="14" t="s">
        <v>1434</v>
      </c>
      <c r="B4613" s="15" t="s">
        <v>15</v>
      </c>
      <c r="C4613" s="51" t="n">
        <v>7040</v>
      </c>
      <c r="D4613" s="56" t="s">
        <v>2195</v>
      </c>
      <c r="E4613" s="18" t="s">
        <v>17</v>
      </c>
      <c r="F4613" s="18" t="n">
        <v>1</v>
      </c>
      <c r="G4613" s="53" t="n">
        <v>4600</v>
      </c>
      <c r="H4613" s="19" t="n">
        <f aca="false">+G4613*F4613</f>
        <v>4600</v>
      </c>
      <c r="I4613" s="33" t="s">
        <v>2191</v>
      </c>
    </row>
    <row r="4614" customFormat="false" ht="31.8" hidden="false" customHeight="true" outlineLevel="0" collapsed="false">
      <c r="A4614" s="57" t="s">
        <v>112</v>
      </c>
      <c r="B4614" s="15" t="s">
        <v>144</v>
      </c>
      <c r="C4614" s="57" t="n">
        <v>7046</v>
      </c>
      <c r="D4614" s="56" t="s">
        <v>2196</v>
      </c>
      <c r="E4614" s="18" t="s">
        <v>17</v>
      </c>
      <c r="F4614" s="18" t="n">
        <v>1</v>
      </c>
      <c r="G4614" s="58" t="n">
        <v>26.903</v>
      </c>
      <c r="H4614" s="19" t="n">
        <f aca="false">+G4614*F4614</f>
        <v>26.903</v>
      </c>
      <c r="I4614" s="57" t="s">
        <v>2197</v>
      </c>
    </row>
    <row r="4615" customFormat="false" ht="31.8" hidden="false" customHeight="true" outlineLevel="0" collapsed="false">
      <c r="A4615" s="57" t="s">
        <v>112</v>
      </c>
      <c r="B4615" s="15" t="s">
        <v>144</v>
      </c>
      <c r="C4615" s="57" t="n">
        <v>7050</v>
      </c>
      <c r="D4615" s="56" t="s">
        <v>2198</v>
      </c>
      <c r="E4615" s="18" t="s">
        <v>17</v>
      </c>
      <c r="F4615" s="18" t="n">
        <v>1</v>
      </c>
      <c r="G4615" s="58" t="n">
        <v>51.88</v>
      </c>
      <c r="H4615" s="19" t="n">
        <f aca="false">+G4615*F4615</f>
        <v>51.88</v>
      </c>
      <c r="I4615" s="57" t="s">
        <v>2197</v>
      </c>
    </row>
    <row r="4616" customFormat="false" ht="31.8" hidden="false" customHeight="true" outlineLevel="0" collapsed="false">
      <c r="A4616" s="20" t="s">
        <v>1208</v>
      </c>
      <c r="B4616" s="15" t="s">
        <v>141</v>
      </c>
      <c r="C4616" s="16" t="n">
        <v>7051</v>
      </c>
      <c r="D4616" s="17" t="s">
        <v>2199</v>
      </c>
      <c r="E4616" s="18" t="s">
        <v>17</v>
      </c>
      <c r="F4616" s="18" t="n">
        <v>1</v>
      </c>
      <c r="G4616" s="46" t="n">
        <v>268</v>
      </c>
      <c r="H4616" s="47" t="n">
        <f aca="false">+G4616*F4616</f>
        <v>268</v>
      </c>
      <c r="I4616" s="14" t="s">
        <v>2200</v>
      </c>
    </row>
    <row r="4617" customFormat="false" ht="31.8" hidden="false" customHeight="true" outlineLevel="0" collapsed="false">
      <c r="A4617" s="20" t="s">
        <v>1208</v>
      </c>
      <c r="B4617" s="15" t="s">
        <v>141</v>
      </c>
      <c r="C4617" s="16" t="n">
        <v>7052</v>
      </c>
      <c r="D4617" s="17" t="s">
        <v>2201</v>
      </c>
      <c r="E4617" s="18" t="s">
        <v>17</v>
      </c>
      <c r="F4617" s="18" t="n">
        <v>1</v>
      </c>
      <c r="G4617" s="46" t="n">
        <v>269</v>
      </c>
      <c r="H4617" s="47" t="n">
        <f aca="false">+G4617*F4617</f>
        <v>269</v>
      </c>
      <c r="I4617" s="14" t="s">
        <v>2200</v>
      </c>
    </row>
    <row r="4618" customFormat="false" ht="31.8" hidden="false" customHeight="true" outlineLevel="0" collapsed="false">
      <c r="A4618" s="20" t="s">
        <v>1208</v>
      </c>
      <c r="B4618" s="15" t="s">
        <v>141</v>
      </c>
      <c r="C4618" s="16" t="n">
        <v>7053</v>
      </c>
      <c r="D4618" s="17" t="s">
        <v>2202</v>
      </c>
      <c r="E4618" s="18" t="s">
        <v>17</v>
      </c>
      <c r="F4618" s="18" t="n">
        <v>1</v>
      </c>
      <c r="G4618" s="46" t="n">
        <v>214</v>
      </c>
      <c r="H4618" s="47" t="n">
        <f aca="false">+G4618*F4618</f>
        <v>214</v>
      </c>
      <c r="I4618" s="14" t="s">
        <v>2200</v>
      </c>
    </row>
    <row r="4619" customFormat="false" ht="31.8" hidden="false" customHeight="true" outlineLevel="0" collapsed="false">
      <c r="A4619" s="20" t="s">
        <v>1208</v>
      </c>
      <c r="B4619" s="15" t="s">
        <v>141</v>
      </c>
      <c r="C4619" s="16" t="n">
        <v>7054</v>
      </c>
      <c r="D4619" s="17" t="s">
        <v>2203</v>
      </c>
      <c r="E4619" s="18" t="s">
        <v>17</v>
      </c>
      <c r="F4619" s="18" t="n">
        <v>1</v>
      </c>
      <c r="G4619" s="46" t="n">
        <v>168</v>
      </c>
      <c r="H4619" s="47" t="n">
        <f aca="false">+G4619*F4619</f>
        <v>168</v>
      </c>
      <c r="I4619" s="14" t="s">
        <v>2200</v>
      </c>
    </row>
    <row r="4620" customFormat="false" ht="31.8" hidden="false" customHeight="true" outlineLevel="0" collapsed="false">
      <c r="A4620" s="20" t="s">
        <v>1208</v>
      </c>
      <c r="B4620" s="15" t="s">
        <v>141</v>
      </c>
      <c r="C4620" s="16" t="n">
        <v>7055</v>
      </c>
      <c r="D4620" s="17" t="s">
        <v>2204</v>
      </c>
      <c r="E4620" s="18" t="s">
        <v>17</v>
      </c>
      <c r="F4620" s="18" t="n">
        <v>1</v>
      </c>
      <c r="G4620" s="46" t="n">
        <v>420</v>
      </c>
      <c r="H4620" s="47" t="n">
        <f aca="false">+G4620*F4620</f>
        <v>420</v>
      </c>
      <c r="I4620" s="14" t="s">
        <v>2200</v>
      </c>
    </row>
    <row r="4621" customFormat="false" ht="31.8" hidden="false" customHeight="true" outlineLevel="0" collapsed="false">
      <c r="A4621" s="20" t="s">
        <v>1208</v>
      </c>
      <c r="B4621" s="15" t="s">
        <v>141</v>
      </c>
      <c r="C4621" s="16" t="n">
        <v>7056</v>
      </c>
      <c r="D4621" s="17" t="s">
        <v>2205</v>
      </c>
      <c r="E4621" s="18" t="s">
        <v>17</v>
      </c>
      <c r="F4621" s="18" t="n">
        <v>1</v>
      </c>
      <c r="G4621" s="46" t="n">
        <v>214</v>
      </c>
      <c r="H4621" s="47" t="n">
        <f aca="false">+G4621*F4621</f>
        <v>214</v>
      </c>
      <c r="I4621" s="14" t="s">
        <v>2200</v>
      </c>
    </row>
    <row r="4622" customFormat="false" ht="31.8" hidden="false" customHeight="true" outlineLevel="0" collapsed="false">
      <c r="A4622" s="20" t="s">
        <v>322</v>
      </c>
      <c r="B4622" s="15" t="s">
        <v>49</v>
      </c>
      <c r="C4622" s="16" t="n">
        <v>7057</v>
      </c>
      <c r="D4622" s="17" t="s">
        <v>2206</v>
      </c>
      <c r="E4622" s="18" t="s">
        <v>17</v>
      </c>
      <c r="F4622" s="18" t="n">
        <v>1</v>
      </c>
      <c r="G4622" s="46" t="n">
        <v>45</v>
      </c>
      <c r="H4622" s="46" t="n">
        <v>45</v>
      </c>
      <c r="I4622" s="14" t="s">
        <v>2207</v>
      </c>
    </row>
    <row r="4623" customFormat="false" ht="31.8" hidden="false" customHeight="true" outlineLevel="0" collapsed="false">
      <c r="A4623" s="20" t="s">
        <v>322</v>
      </c>
      <c r="B4623" s="15" t="s">
        <v>49</v>
      </c>
      <c r="C4623" s="16" t="n">
        <v>7058</v>
      </c>
      <c r="D4623" s="17" t="s">
        <v>2208</v>
      </c>
      <c r="E4623" s="18" t="s">
        <v>17</v>
      </c>
      <c r="F4623" s="18" t="n">
        <v>1</v>
      </c>
      <c r="G4623" s="46" t="n">
        <v>45</v>
      </c>
      <c r="H4623" s="46" t="n">
        <v>45</v>
      </c>
      <c r="I4623" s="14" t="s">
        <v>2207</v>
      </c>
    </row>
    <row r="4624" customFormat="false" ht="31.8" hidden="false" customHeight="true" outlineLevel="0" collapsed="false">
      <c r="A4624" s="20" t="s">
        <v>322</v>
      </c>
      <c r="B4624" s="15" t="s">
        <v>49</v>
      </c>
      <c r="C4624" s="16" t="n">
        <v>7059</v>
      </c>
      <c r="D4624" s="17" t="s">
        <v>2209</v>
      </c>
      <c r="E4624" s="18" t="s">
        <v>17</v>
      </c>
      <c r="F4624" s="18" t="n">
        <v>1</v>
      </c>
      <c r="G4624" s="46" t="n">
        <v>45</v>
      </c>
      <c r="H4624" s="46" t="n">
        <v>45</v>
      </c>
      <c r="I4624" s="14" t="s">
        <v>2207</v>
      </c>
    </row>
    <row r="4625" customFormat="false" ht="31.8" hidden="false" customHeight="true" outlineLevel="0" collapsed="false">
      <c r="A4625" s="20" t="s">
        <v>322</v>
      </c>
      <c r="B4625" s="15" t="s">
        <v>49</v>
      </c>
      <c r="C4625" s="16" t="n">
        <v>7060</v>
      </c>
      <c r="D4625" s="17" t="s">
        <v>2210</v>
      </c>
      <c r="E4625" s="18" t="s">
        <v>17</v>
      </c>
      <c r="F4625" s="18" t="n">
        <v>1</v>
      </c>
      <c r="G4625" s="46" t="n">
        <v>45</v>
      </c>
      <c r="H4625" s="46" t="n">
        <v>45</v>
      </c>
      <c r="I4625" s="14" t="s">
        <v>2207</v>
      </c>
    </row>
    <row r="4626" customFormat="false" ht="31.8" hidden="false" customHeight="true" outlineLevel="0" collapsed="false">
      <c r="A4626" s="20" t="s">
        <v>322</v>
      </c>
      <c r="B4626" s="15" t="s">
        <v>49</v>
      </c>
      <c r="C4626" s="16" t="n">
        <v>7061</v>
      </c>
      <c r="D4626" s="17" t="s">
        <v>2211</v>
      </c>
      <c r="E4626" s="18" t="s">
        <v>17</v>
      </c>
      <c r="F4626" s="18" t="n">
        <v>1</v>
      </c>
      <c r="G4626" s="46" t="n">
        <v>45</v>
      </c>
      <c r="H4626" s="46" t="n">
        <v>45</v>
      </c>
      <c r="I4626" s="14" t="s">
        <v>2207</v>
      </c>
    </row>
    <row r="4627" customFormat="false" ht="31.8" hidden="false" customHeight="true" outlineLevel="0" collapsed="false">
      <c r="A4627" s="20" t="s">
        <v>322</v>
      </c>
      <c r="B4627" s="15" t="s">
        <v>49</v>
      </c>
      <c r="C4627" s="16" t="n">
        <v>7062</v>
      </c>
      <c r="D4627" s="17" t="s">
        <v>2212</v>
      </c>
      <c r="E4627" s="18" t="s">
        <v>17</v>
      </c>
      <c r="F4627" s="18" t="n">
        <v>1</v>
      </c>
      <c r="G4627" s="46" t="n">
        <v>215</v>
      </c>
      <c r="H4627" s="46" t="n">
        <v>215</v>
      </c>
      <c r="I4627" s="14" t="s">
        <v>2207</v>
      </c>
    </row>
    <row r="4628" customFormat="false" ht="31.8" hidden="false" customHeight="true" outlineLevel="0" collapsed="false">
      <c r="A4628" s="20" t="s">
        <v>322</v>
      </c>
      <c r="B4628" s="15" t="s">
        <v>70</v>
      </c>
      <c r="C4628" s="16" t="n">
        <v>7063</v>
      </c>
      <c r="D4628" s="17" t="s">
        <v>2213</v>
      </c>
      <c r="E4628" s="18" t="s">
        <v>17</v>
      </c>
      <c r="F4628" s="18" t="n">
        <v>1</v>
      </c>
      <c r="G4628" s="46" t="n">
        <v>899</v>
      </c>
      <c r="H4628" s="46" t="n">
        <v>899</v>
      </c>
      <c r="I4628" s="14" t="s">
        <v>2207</v>
      </c>
    </row>
    <row r="4629" customFormat="false" ht="31.8" hidden="false" customHeight="true" outlineLevel="0" collapsed="false">
      <c r="A4629" s="20" t="s">
        <v>322</v>
      </c>
      <c r="B4629" s="15" t="s">
        <v>70</v>
      </c>
      <c r="C4629" s="16" t="n">
        <v>7064</v>
      </c>
      <c r="D4629" s="17" t="s">
        <v>2214</v>
      </c>
      <c r="E4629" s="18" t="s">
        <v>17</v>
      </c>
      <c r="F4629" s="18" t="n">
        <v>1</v>
      </c>
      <c r="G4629" s="46" t="n">
        <v>109</v>
      </c>
      <c r="H4629" s="46" t="n">
        <v>109</v>
      </c>
      <c r="I4629" s="14" t="s">
        <v>2207</v>
      </c>
    </row>
    <row r="4630" customFormat="false" ht="31.8" hidden="false" customHeight="true" outlineLevel="0" collapsed="false">
      <c r="A4630" s="20" t="s">
        <v>322</v>
      </c>
      <c r="B4630" s="15" t="s">
        <v>70</v>
      </c>
      <c r="C4630" s="16" t="n">
        <v>7065</v>
      </c>
      <c r="D4630" s="17" t="s">
        <v>2214</v>
      </c>
      <c r="E4630" s="18" t="s">
        <v>17</v>
      </c>
      <c r="F4630" s="18" t="n">
        <v>1</v>
      </c>
      <c r="G4630" s="46" t="n">
        <v>109</v>
      </c>
      <c r="H4630" s="46" t="n">
        <v>109</v>
      </c>
      <c r="I4630" s="14" t="s">
        <v>2207</v>
      </c>
    </row>
    <row r="4631" customFormat="false" ht="31.8" hidden="false" customHeight="true" outlineLevel="0" collapsed="false">
      <c r="A4631" s="20" t="s">
        <v>322</v>
      </c>
      <c r="B4631" s="15" t="s">
        <v>70</v>
      </c>
      <c r="C4631" s="16" t="n">
        <v>7066</v>
      </c>
      <c r="D4631" s="17" t="s">
        <v>2214</v>
      </c>
      <c r="E4631" s="18" t="s">
        <v>17</v>
      </c>
      <c r="F4631" s="18" t="n">
        <v>1</v>
      </c>
      <c r="G4631" s="46" t="n">
        <v>109</v>
      </c>
      <c r="H4631" s="46" t="n">
        <v>109</v>
      </c>
      <c r="I4631" s="14" t="s">
        <v>2207</v>
      </c>
    </row>
    <row r="4632" customFormat="false" ht="31.8" hidden="false" customHeight="true" outlineLevel="0" collapsed="false">
      <c r="A4632" s="20" t="s">
        <v>322</v>
      </c>
      <c r="B4632" s="15" t="s">
        <v>70</v>
      </c>
      <c r="C4632" s="16" t="n">
        <v>7067</v>
      </c>
      <c r="D4632" s="17" t="s">
        <v>2214</v>
      </c>
      <c r="E4632" s="18" t="s">
        <v>17</v>
      </c>
      <c r="F4632" s="18" t="n">
        <v>1</v>
      </c>
      <c r="G4632" s="46" t="n">
        <v>109</v>
      </c>
      <c r="H4632" s="46" t="n">
        <v>109</v>
      </c>
      <c r="I4632" s="14" t="s">
        <v>2207</v>
      </c>
    </row>
    <row r="4633" customFormat="false" ht="31.8" hidden="false" customHeight="true" outlineLevel="0" collapsed="false">
      <c r="A4633" s="20" t="s">
        <v>322</v>
      </c>
      <c r="B4633" s="15" t="s">
        <v>70</v>
      </c>
      <c r="C4633" s="16" t="n">
        <v>7068</v>
      </c>
      <c r="D4633" s="17" t="s">
        <v>2214</v>
      </c>
      <c r="E4633" s="18" t="s">
        <v>17</v>
      </c>
      <c r="F4633" s="18" t="n">
        <v>1</v>
      </c>
      <c r="G4633" s="46" t="n">
        <v>109</v>
      </c>
      <c r="H4633" s="46" t="n">
        <v>109</v>
      </c>
      <c r="I4633" s="14" t="s">
        <v>2207</v>
      </c>
    </row>
    <row r="4634" customFormat="false" ht="31.8" hidden="false" customHeight="true" outlineLevel="0" collapsed="false">
      <c r="A4634" s="20" t="s">
        <v>322</v>
      </c>
      <c r="B4634" s="15" t="s">
        <v>70</v>
      </c>
      <c r="C4634" s="16" t="n">
        <v>7069</v>
      </c>
      <c r="D4634" s="17" t="s">
        <v>2214</v>
      </c>
      <c r="E4634" s="18" t="s">
        <v>17</v>
      </c>
      <c r="F4634" s="18" t="n">
        <v>1</v>
      </c>
      <c r="G4634" s="46" t="n">
        <v>109</v>
      </c>
      <c r="H4634" s="46" t="n">
        <v>109</v>
      </c>
      <c r="I4634" s="14" t="s">
        <v>2207</v>
      </c>
    </row>
    <row r="4635" customFormat="false" ht="31.8" hidden="false" customHeight="true" outlineLevel="0" collapsed="false">
      <c r="A4635" s="20" t="s">
        <v>322</v>
      </c>
      <c r="B4635" s="15" t="s">
        <v>70</v>
      </c>
      <c r="C4635" s="16" t="n">
        <v>7070</v>
      </c>
      <c r="D4635" s="17" t="s">
        <v>2215</v>
      </c>
      <c r="E4635" s="18" t="s">
        <v>17</v>
      </c>
      <c r="F4635" s="18" t="n">
        <v>1</v>
      </c>
      <c r="G4635" s="46" t="n">
        <v>249</v>
      </c>
      <c r="H4635" s="46" t="n">
        <v>249</v>
      </c>
      <c r="I4635" s="14" t="s">
        <v>2207</v>
      </c>
    </row>
    <row r="4636" customFormat="false" ht="31.8" hidden="false" customHeight="true" outlineLevel="0" collapsed="false">
      <c r="A4636" s="20" t="s">
        <v>322</v>
      </c>
      <c r="B4636" s="15" t="s">
        <v>70</v>
      </c>
      <c r="C4636" s="16" t="n">
        <v>7071</v>
      </c>
      <c r="D4636" s="17" t="s">
        <v>2215</v>
      </c>
      <c r="E4636" s="18" t="s">
        <v>17</v>
      </c>
      <c r="F4636" s="18" t="n">
        <v>1</v>
      </c>
      <c r="G4636" s="46" t="n">
        <v>249</v>
      </c>
      <c r="H4636" s="46" t="n">
        <v>249</v>
      </c>
      <c r="I4636" s="14" t="s">
        <v>2207</v>
      </c>
    </row>
    <row r="4637" customFormat="false" ht="31.8" hidden="false" customHeight="true" outlineLevel="0" collapsed="false">
      <c r="A4637" s="20" t="s">
        <v>322</v>
      </c>
      <c r="B4637" s="15" t="s">
        <v>70</v>
      </c>
      <c r="C4637" s="16" t="n">
        <v>7072</v>
      </c>
      <c r="D4637" s="17" t="s">
        <v>2215</v>
      </c>
      <c r="E4637" s="18" t="s">
        <v>17</v>
      </c>
      <c r="F4637" s="18" t="n">
        <v>1</v>
      </c>
      <c r="G4637" s="46" t="n">
        <v>249</v>
      </c>
      <c r="H4637" s="46" t="n">
        <v>249</v>
      </c>
      <c r="I4637" s="14" t="s">
        <v>2207</v>
      </c>
    </row>
    <row r="4638" customFormat="false" ht="31.8" hidden="false" customHeight="true" outlineLevel="0" collapsed="false">
      <c r="A4638" s="20" t="s">
        <v>322</v>
      </c>
      <c r="B4638" s="15" t="s">
        <v>70</v>
      </c>
      <c r="C4638" s="16" t="n">
        <v>7073</v>
      </c>
      <c r="D4638" s="17" t="s">
        <v>2215</v>
      </c>
      <c r="E4638" s="18" t="s">
        <v>17</v>
      </c>
      <c r="F4638" s="18" t="n">
        <v>1</v>
      </c>
      <c r="G4638" s="46" t="n">
        <v>249</v>
      </c>
      <c r="H4638" s="46" t="n">
        <v>249</v>
      </c>
      <c r="I4638" s="14" t="s">
        <v>2207</v>
      </c>
    </row>
    <row r="4639" customFormat="false" ht="31.8" hidden="false" customHeight="true" outlineLevel="0" collapsed="false">
      <c r="A4639" s="14" t="s">
        <v>118</v>
      </c>
      <c r="B4639" s="15" t="s">
        <v>15</v>
      </c>
      <c r="C4639" s="16" t="n">
        <v>7074</v>
      </c>
      <c r="D4639" s="17" t="s">
        <v>2216</v>
      </c>
      <c r="E4639" s="18" t="s">
        <v>17</v>
      </c>
      <c r="F4639" s="18" t="n">
        <v>1</v>
      </c>
      <c r="G4639" s="46" t="n">
        <v>168</v>
      </c>
      <c r="H4639" s="47" t="n">
        <f aca="false">+G4639*F4639</f>
        <v>168</v>
      </c>
      <c r="I4639" s="14" t="s">
        <v>2200</v>
      </c>
    </row>
    <row r="4640" customFormat="false" ht="31.8" hidden="false" customHeight="true" outlineLevel="0" collapsed="false">
      <c r="A4640" s="14" t="s">
        <v>14</v>
      </c>
      <c r="B4640" s="15" t="s">
        <v>31</v>
      </c>
      <c r="C4640" s="16" t="n">
        <v>7075</v>
      </c>
      <c r="D4640" s="17" t="s">
        <v>2217</v>
      </c>
      <c r="E4640" s="18" t="s">
        <v>17</v>
      </c>
      <c r="F4640" s="18" t="n">
        <v>1</v>
      </c>
      <c r="G4640" s="46" t="n">
        <v>2528</v>
      </c>
      <c r="H4640" s="46" t="n">
        <v>2528</v>
      </c>
      <c r="I4640" s="14" t="s">
        <v>2218</v>
      </c>
    </row>
    <row r="4641" customFormat="false" ht="31.8" hidden="false" customHeight="true" outlineLevel="0" collapsed="false">
      <c r="A4641" s="20" t="s">
        <v>202</v>
      </c>
      <c r="B4641" s="15" t="s">
        <v>15</v>
      </c>
      <c r="C4641" s="16" t="n">
        <v>7076</v>
      </c>
      <c r="D4641" s="17" t="s">
        <v>2219</v>
      </c>
      <c r="E4641" s="18" t="s">
        <v>17</v>
      </c>
      <c r="F4641" s="18" t="n">
        <v>1</v>
      </c>
      <c r="G4641" s="46" t="n">
        <v>4000</v>
      </c>
      <c r="H4641" s="46" t="n">
        <v>4000</v>
      </c>
      <c r="I4641" s="14" t="s">
        <v>2218</v>
      </c>
    </row>
    <row r="4642" customFormat="false" ht="31.8" hidden="false" customHeight="true" outlineLevel="0" collapsed="false">
      <c r="A4642" s="25" t="s">
        <v>124</v>
      </c>
      <c r="B4642" s="15" t="s">
        <v>15</v>
      </c>
      <c r="C4642" s="51" t="n">
        <v>7077</v>
      </c>
      <c r="D4642" s="52" t="s">
        <v>2220</v>
      </c>
      <c r="E4642" s="18" t="s">
        <v>17</v>
      </c>
      <c r="F4642" s="18" t="n">
        <v>1</v>
      </c>
      <c r="G4642" s="53" t="n">
        <v>1600</v>
      </c>
      <c r="H4642" s="19" t="n">
        <f aca="false">+G4642*F4642</f>
        <v>1600</v>
      </c>
      <c r="I4642" s="33" t="s">
        <v>2221</v>
      </c>
    </row>
    <row r="4643" customFormat="false" ht="31.8" hidden="false" customHeight="true" outlineLevel="0" collapsed="false">
      <c r="A4643" s="25" t="s">
        <v>124</v>
      </c>
      <c r="B4643" s="15" t="s">
        <v>15</v>
      </c>
      <c r="C4643" s="51" t="n">
        <v>7078</v>
      </c>
      <c r="D4643" s="52" t="s">
        <v>2175</v>
      </c>
      <c r="E4643" s="18" t="s">
        <v>17</v>
      </c>
      <c r="F4643" s="18" t="n">
        <v>1</v>
      </c>
      <c r="G4643" s="53" t="n">
        <v>1939</v>
      </c>
      <c r="H4643" s="19" t="n">
        <f aca="false">+G4643*F4643</f>
        <v>1939</v>
      </c>
      <c r="I4643" s="33" t="s">
        <v>2221</v>
      </c>
    </row>
    <row r="4644" customFormat="false" ht="31.8" hidden="false" customHeight="true" outlineLevel="0" collapsed="false">
      <c r="A4644" s="14" t="s">
        <v>112</v>
      </c>
      <c r="B4644" s="15" t="s">
        <v>31</v>
      </c>
      <c r="C4644" s="16" t="n">
        <v>7079</v>
      </c>
      <c r="D4644" s="17" t="s">
        <v>2217</v>
      </c>
      <c r="E4644" s="18" t="s">
        <v>17</v>
      </c>
      <c r="F4644" s="18" t="n">
        <v>1</v>
      </c>
      <c r="G4644" s="46" t="n">
        <v>2528</v>
      </c>
      <c r="H4644" s="46" t="n">
        <v>2528</v>
      </c>
      <c r="I4644" s="14" t="s">
        <v>2218</v>
      </c>
    </row>
    <row r="4645" customFormat="false" ht="31.8" hidden="false" customHeight="true" outlineLevel="0" collapsed="false">
      <c r="A4645" s="20" t="s">
        <v>202</v>
      </c>
      <c r="B4645" s="15" t="s">
        <v>52</v>
      </c>
      <c r="C4645" s="16" t="n">
        <v>7080</v>
      </c>
      <c r="D4645" s="17" t="s">
        <v>2222</v>
      </c>
      <c r="E4645" s="18" t="s">
        <v>17</v>
      </c>
      <c r="F4645" s="18" t="n">
        <v>1</v>
      </c>
      <c r="G4645" s="29" t="n">
        <v>1320</v>
      </c>
      <c r="H4645" s="29" t="n">
        <v>1320</v>
      </c>
      <c r="I4645" s="14" t="s">
        <v>2218</v>
      </c>
    </row>
    <row r="4646" customFormat="false" ht="31.8" hidden="false" customHeight="true" outlineLevel="0" collapsed="false">
      <c r="A4646" s="20" t="s">
        <v>202</v>
      </c>
      <c r="B4646" s="15" t="s">
        <v>52</v>
      </c>
      <c r="C4646" s="16" t="n">
        <v>7081</v>
      </c>
      <c r="D4646" s="17" t="s">
        <v>2223</v>
      </c>
      <c r="E4646" s="18" t="s">
        <v>17</v>
      </c>
      <c r="F4646" s="18" t="n">
        <v>1</v>
      </c>
      <c r="G4646" s="29" t="n">
        <v>309</v>
      </c>
      <c r="H4646" s="29" t="n">
        <v>309</v>
      </c>
      <c r="I4646" s="14" t="s">
        <v>2218</v>
      </c>
    </row>
    <row r="4647" customFormat="false" ht="31.8" hidden="false" customHeight="true" outlineLevel="0" collapsed="false">
      <c r="A4647" s="20" t="s">
        <v>202</v>
      </c>
      <c r="B4647" s="15" t="s">
        <v>144</v>
      </c>
      <c r="C4647" s="16" t="n">
        <v>7082</v>
      </c>
      <c r="D4647" s="17" t="s">
        <v>2224</v>
      </c>
      <c r="E4647" s="18" t="s">
        <v>17</v>
      </c>
      <c r="F4647" s="18" t="n">
        <v>1</v>
      </c>
      <c r="G4647" s="46" t="n">
        <v>956</v>
      </c>
      <c r="H4647" s="46" t="n">
        <v>956</v>
      </c>
      <c r="I4647" s="14" t="s">
        <v>2218</v>
      </c>
    </row>
    <row r="4648" customFormat="false" ht="31.8" hidden="false" customHeight="true" outlineLevel="0" collapsed="false">
      <c r="A4648" s="20" t="s">
        <v>88</v>
      </c>
      <c r="B4648" s="15" t="s">
        <v>15</v>
      </c>
      <c r="C4648" s="16" t="n">
        <v>7083</v>
      </c>
      <c r="D4648" s="17" t="s">
        <v>2225</v>
      </c>
      <c r="E4648" s="18" t="s">
        <v>17</v>
      </c>
      <c r="F4648" s="18" t="n">
        <v>1</v>
      </c>
      <c r="G4648" s="46" t="n">
        <v>2663.5</v>
      </c>
      <c r="H4648" s="46" t="n">
        <v>2663.5</v>
      </c>
      <c r="I4648" s="14" t="s">
        <v>2218</v>
      </c>
    </row>
    <row r="4649" customFormat="false" ht="31.8" hidden="false" customHeight="true" outlineLevel="0" collapsed="false">
      <c r="A4649" s="20" t="s">
        <v>202</v>
      </c>
      <c r="B4649" s="15" t="s">
        <v>15</v>
      </c>
      <c r="C4649" s="16" t="n">
        <v>7084</v>
      </c>
      <c r="D4649" s="17" t="s">
        <v>2226</v>
      </c>
      <c r="E4649" s="18" t="s">
        <v>17</v>
      </c>
      <c r="F4649" s="18" t="n">
        <v>1</v>
      </c>
      <c r="G4649" s="46" t="n">
        <v>1038.8</v>
      </c>
      <c r="H4649" s="46" t="n">
        <v>1038.8</v>
      </c>
      <c r="I4649" s="14" t="s">
        <v>2218</v>
      </c>
    </row>
    <row r="4650" customFormat="false" ht="31.8" hidden="false" customHeight="true" outlineLevel="0" collapsed="false">
      <c r="A4650" s="20" t="s">
        <v>202</v>
      </c>
      <c r="B4650" s="15" t="s">
        <v>144</v>
      </c>
      <c r="C4650" s="16" t="n">
        <v>7085</v>
      </c>
      <c r="D4650" s="17" t="s">
        <v>2227</v>
      </c>
      <c r="E4650" s="18" t="s">
        <v>17</v>
      </c>
      <c r="F4650" s="18" t="n">
        <v>1</v>
      </c>
      <c r="G4650" s="46" t="n">
        <v>3855.6</v>
      </c>
      <c r="H4650" s="46" t="n">
        <v>3855.6</v>
      </c>
      <c r="I4650" s="14" t="s">
        <v>2218</v>
      </c>
    </row>
    <row r="4651" customFormat="false" ht="31.8" hidden="false" customHeight="true" outlineLevel="0" collapsed="false">
      <c r="A4651" s="20" t="s">
        <v>202</v>
      </c>
      <c r="B4651" s="15" t="s">
        <v>15</v>
      </c>
      <c r="C4651" s="16" t="n">
        <v>7086</v>
      </c>
      <c r="D4651" s="17" t="s">
        <v>2228</v>
      </c>
      <c r="E4651" s="18" t="s">
        <v>17</v>
      </c>
      <c r="F4651" s="18" t="n">
        <v>1</v>
      </c>
      <c r="G4651" s="46" t="n">
        <v>364</v>
      </c>
      <c r="H4651" s="46" t="n">
        <v>364</v>
      </c>
      <c r="I4651" s="14" t="s">
        <v>2218</v>
      </c>
    </row>
    <row r="4652" customFormat="false" ht="31.8" hidden="false" customHeight="true" outlineLevel="0" collapsed="false">
      <c r="A4652" s="20" t="s">
        <v>202</v>
      </c>
      <c r="B4652" s="15" t="s">
        <v>15</v>
      </c>
      <c r="C4652" s="16" t="n">
        <v>7087</v>
      </c>
      <c r="D4652" s="17" t="s">
        <v>2229</v>
      </c>
      <c r="E4652" s="18" t="s">
        <v>17</v>
      </c>
      <c r="F4652" s="18" t="n">
        <v>1</v>
      </c>
      <c r="G4652" s="46" t="n">
        <v>408.8</v>
      </c>
      <c r="H4652" s="46" t="n">
        <v>408.8</v>
      </c>
      <c r="I4652" s="14" t="s">
        <v>2218</v>
      </c>
    </row>
    <row r="4653" customFormat="false" ht="31.8" hidden="false" customHeight="true" outlineLevel="0" collapsed="false">
      <c r="A4653" s="20" t="s">
        <v>202</v>
      </c>
      <c r="B4653" s="15" t="s">
        <v>15</v>
      </c>
      <c r="C4653" s="16" t="n">
        <v>7088</v>
      </c>
      <c r="D4653" s="17" t="s">
        <v>2230</v>
      </c>
      <c r="E4653" s="18" t="s">
        <v>17</v>
      </c>
      <c r="F4653" s="18" t="n">
        <v>1</v>
      </c>
      <c r="G4653" s="46" t="n">
        <v>2489.4</v>
      </c>
      <c r="H4653" s="46" t="n">
        <v>2489.4</v>
      </c>
      <c r="I4653" s="14" t="s">
        <v>2218</v>
      </c>
    </row>
    <row r="4654" customFormat="false" ht="31.8" hidden="false" customHeight="true" outlineLevel="0" collapsed="false">
      <c r="A4654" s="20" t="s">
        <v>202</v>
      </c>
      <c r="B4654" s="15" t="s">
        <v>15</v>
      </c>
      <c r="C4654" s="16" t="n">
        <v>7089</v>
      </c>
      <c r="D4654" s="17" t="s">
        <v>2231</v>
      </c>
      <c r="E4654" s="18" t="s">
        <v>17</v>
      </c>
      <c r="F4654" s="18" t="n">
        <v>1</v>
      </c>
      <c r="G4654" s="46" t="n">
        <v>4617</v>
      </c>
      <c r="H4654" s="46" t="n">
        <v>4617</v>
      </c>
      <c r="I4654" s="14" t="s">
        <v>2218</v>
      </c>
    </row>
    <row r="4655" customFormat="false" ht="31.8" hidden="false" customHeight="true" outlineLevel="0" collapsed="false">
      <c r="A4655" s="20" t="s">
        <v>202</v>
      </c>
      <c r="B4655" s="15" t="s">
        <v>144</v>
      </c>
      <c r="C4655" s="16" t="n">
        <v>7090</v>
      </c>
      <c r="D4655" s="17" t="s">
        <v>2232</v>
      </c>
      <c r="E4655" s="18" t="s">
        <v>17</v>
      </c>
      <c r="F4655" s="18" t="n">
        <v>1</v>
      </c>
      <c r="G4655" s="46" t="n">
        <v>3558.6</v>
      </c>
      <c r="H4655" s="46" t="n">
        <v>3558.6</v>
      </c>
      <c r="I4655" s="14" t="s">
        <v>2218</v>
      </c>
    </row>
    <row r="4656" customFormat="false" ht="31.8" hidden="false" customHeight="true" outlineLevel="0" collapsed="false">
      <c r="A4656" s="20" t="s">
        <v>88</v>
      </c>
      <c r="B4656" s="15" t="s">
        <v>141</v>
      </c>
      <c r="C4656" s="16" t="n">
        <v>7091</v>
      </c>
      <c r="D4656" s="17" t="s">
        <v>2233</v>
      </c>
      <c r="E4656" s="18" t="s">
        <v>17</v>
      </c>
      <c r="F4656" s="18" t="n">
        <v>1</v>
      </c>
      <c r="G4656" s="46" t="n">
        <v>2618</v>
      </c>
      <c r="H4656" s="46" t="n">
        <v>2618</v>
      </c>
      <c r="I4656" s="14" t="s">
        <v>2218</v>
      </c>
    </row>
    <row r="4657" customFormat="false" ht="31.8" hidden="false" customHeight="true" outlineLevel="0" collapsed="false">
      <c r="A4657" s="20" t="s">
        <v>88</v>
      </c>
      <c r="B4657" s="15" t="s">
        <v>52</v>
      </c>
      <c r="C4657" s="16" t="n">
        <v>7092</v>
      </c>
      <c r="D4657" s="17" t="s">
        <v>2234</v>
      </c>
      <c r="E4657" s="18" t="s">
        <v>17</v>
      </c>
      <c r="F4657" s="18" t="n">
        <v>1</v>
      </c>
      <c r="G4657" s="29" t="n">
        <v>3229</v>
      </c>
      <c r="H4657" s="29" t="n">
        <v>3229</v>
      </c>
      <c r="I4657" s="14" t="s">
        <v>2218</v>
      </c>
    </row>
    <row r="4658" customFormat="false" ht="31.8" hidden="false" customHeight="true" outlineLevel="0" collapsed="false">
      <c r="A4658" s="20" t="s">
        <v>202</v>
      </c>
      <c r="B4658" s="15" t="s">
        <v>15</v>
      </c>
      <c r="C4658" s="16" t="n">
        <v>7093</v>
      </c>
      <c r="D4658" s="17" t="s">
        <v>2235</v>
      </c>
      <c r="E4658" s="18" t="s">
        <v>17</v>
      </c>
      <c r="F4658" s="18" t="n">
        <v>1</v>
      </c>
      <c r="G4658" s="46" t="n">
        <v>1204</v>
      </c>
      <c r="H4658" s="46" t="n">
        <v>1204</v>
      </c>
      <c r="I4658" s="14" t="s">
        <v>2218</v>
      </c>
    </row>
    <row r="4659" customFormat="false" ht="31.8" hidden="false" customHeight="true" outlineLevel="0" collapsed="false">
      <c r="A4659" s="20" t="s">
        <v>202</v>
      </c>
      <c r="B4659" s="15" t="s">
        <v>15</v>
      </c>
      <c r="C4659" s="16" t="n">
        <v>7094</v>
      </c>
      <c r="D4659" s="17" t="s">
        <v>2236</v>
      </c>
      <c r="E4659" s="18" t="s">
        <v>17</v>
      </c>
      <c r="F4659" s="18" t="n">
        <v>1</v>
      </c>
      <c r="G4659" s="46" t="n">
        <v>7853</v>
      </c>
      <c r="H4659" s="46" t="n">
        <v>7853</v>
      </c>
      <c r="I4659" s="14" t="s">
        <v>2218</v>
      </c>
    </row>
    <row r="4660" customFormat="false" ht="31.8" hidden="false" customHeight="true" outlineLevel="0" collapsed="false">
      <c r="A4660" s="20" t="s">
        <v>202</v>
      </c>
      <c r="B4660" s="15" t="s">
        <v>15</v>
      </c>
      <c r="C4660" s="16" t="n">
        <v>7095</v>
      </c>
      <c r="D4660" s="17" t="s">
        <v>2237</v>
      </c>
      <c r="E4660" s="18" t="s">
        <v>17</v>
      </c>
      <c r="F4660" s="18" t="n">
        <v>1</v>
      </c>
      <c r="G4660" s="46" t="n">
        <v>2165.2</v>
      </c>
      <c r="H4660" s="46" t="n">
        <v>2165.2</v>
      </c>
      <c r="I4660" s="14" t="s">
        <v>2218</v>
      </c>
    </row>
    <row r="4661" customFormat="false" ht="31.8" hidden="false" customHeight="true" outlineLevel="0" collapsed="false">
      <c r="A4661" s="20" t="s">
        <v>202</v>
      </c>
      <c r="B4661" s="15" t="s">
        <v>31</v>
      </c>
      <c r="C4661" s="16" t="n">
        <v>7096</v>
      </c>
      <c r="D4661" s="17" t="s">
        <v>2238</v>
      </c>
      <c r="E4661" s="18" t="s">
        <v>17</v>
      </c>
      <c r="F4661" s="18" t="n">
        <v>1</v>
      </c>
      <c r="G4661" s="46" t="n">
        <v>1414.7</v>
      </c>
      <c r="H4661" s="46" t="n">
        <v>1414.7</v>
      </c>
      <c r="I4661" s="14" t="s">
        <v>2218</v>
      </c>
    </row>
    <row r="4662" customFormat="false" ht="31.8" hidden="false" customHeight="true" outlineLevel="0" collapsed="false">
      <c r="A4662" s="20" t="s">
        <v>202</v>
      </c>
      <c r="B4662" s="15" t="s">
        <v>15</v>
      </c>
      <c r="C4662" s="16" t="n">
        <v>7097</v>
      </c>
      <c r="D4662" s="17" t="s">
        <v>2239</v>
      </c>
      <c r="E4662" s="18" t="s">
        <v>17</v>
      </c>
      <c r="F4662" s="18" t="n">
        <v>1</v>
      </c>
      <c r="G4662" s="46" t="n">
        <v>2766.2</v>
      </c>
      <c r="H4662" s="46" t="n">
        <v>2766.2</v>
      </c>
      <c r="I4662" s="14" t="s">
        <v>2218</v>
      </c>
    </row>
    <row r="4663" customFormat="false" ht="31.8" hidden="false" customHeight="true" outlineLevel="0" collapsed="false">
      <c r="A4663" s="20" t="s">
        <v>202</v>
      </c>
      <c r="B4663" s="15" t="s">
        <v>15</v>
      </c>
      <c r="C4663" s="16" t="n">
        <v>7098</v>
      </c>
      <c r="D4663" s="17" t="s">
        <v>2240</v>
      </c>
      <c r="E4663" s="18" t="s">
        <v>17</v>
      </c>
      <c r="F4663" s="18" t="n">
        <v>1</v>
      </c>
      <c r="G4663" s="46" t="n">
        <v>3975.8</v>
      </c>
      <c r="H4663" s="46" t="n">
        <v>3975.8</v>
      </c>
      <c r="I4663" s="14" t="s">
        <v>2218</v>
      </c>
    </row>
    <row r="4664" customFormat="false" ht="31.8" hidden="false" customHeight="true" outlineLevel="0" collapsed="false">
      <c r="A4664" s="20" t="s">
        <v>202</v>
      </c>
      <c r="B4664" s="15" t="s">
        <v>15</v>
      </c>
      <c r="C4664" s="16" t="n">
        <v>7099</v>
      </c>
      <c r="D4664" s="17" t="s">
        <v>2241</v>
      </c>
      <c r="E4664" s="18" t="s">
        <v>17</v>
      </c>
      <c r="F4664" s="18" t="n">
        <v>1</v>
      </c>
      <c r="G4664" s="46" t="n">
        <v>341.3</v>
      </c>
      <c r="H4664" s="46" t="n">
        <v>341.3</v>
      </c>
      <c r="I4664" s="14" t="s">
        <v>2218</v>
      </c>
    </row>
    <row r="4665" customFormat="false" ht="31.8" hidden="false" customHeight="true" outlineLevel="0" collapsed="false">
      <c r="A4665" s="20" t="s">
        <v>202</v>
      </c>
      <c r="B4665" s="15" t="s">
        <v>15</v>
      </c>
      <c r="C4665" s="16" t="n">
        <v>7100</v>
      </c>
      <c r="D4665" s="17" t="s">
        <v>2242</v>
      </c>
      <c r="E4665" s="18" t="s">
        <v>17</v>
      </c>
      <c r="F4665" s="18" t="n">
        <v>1</v>
      </c>
      <c r="G4665" s="46" t="n">
        <v>15296.2</v>
      </c>
      <c r="H4665" s="46" t="n">
        <v>15296.2</v>
      </c>
      <c r="I4665" s="14" t="s">
        <v>2218</v>
      </c>
    </row>
    <row r="4666" customFormat="false" ht="31.8" hidden="false" customHeight="true" outlineLevel="0" collapsed="false">
      <c r="A4666" s="20" t="s">
        <v>202</v>
      </c>
      <c r="B4666" s="15" t="s">
        <v>15</v>
      </c>
      <c r="C4666" s="16" t="n">
        <v>7101</v>
      </c>
      <c r="D4666" s="17" t="s">
        <v>2243</v>
      </c>
      <c r="E4666" s="18" t="s">
        <v>17</v>
      </c>
      <c r="F4666" s="18" t="n">
        <v>1</v>
      </c>
      <c r="G4666" s="46" t="n">
        <v>3116</v>
      </c>
      <c r="H4666" s="46" t="n">
        <v>3116</v>
      </c>
      <c r="I4666" s="14" t="s">
        <v>2218</v>
      </c>
    </row>
    <row r="4667" customFormat="false" ht="31.8" hidden="false" customHeight="true" outlineLevel="0" collapsed="false">
      <c r="A4667" s="20" t="s">
        <v>1086</v>
      </c>
      <c r="B4667" s="15" t="s">
        <v>31</v>
      </c>
      <c r="C4667" s="16" t="n">
        <v>7102</v>
      </c>
      <c r="D4667" s="17" t="s">
        <v>2244</v>
      </c>
      <c r="E4667" s="18" t="s">
        <v>17</v>
      </c>
      <c r="F4667" s="18" t="n">
        <v>1</v>
      </c>
      <c r="G4667" s="46" t="n">
        <v>1930.5</v>
      </c>
      <c r="H4667" s="46" t="n">
        <v>1930.5</v>
      </c>
      <c r="I4667" s="14" t="s">
        <v>2218</v>
      </c>
    </row>
    <row r="4668" customFormat="false" ht="31.8" hidden="false" customHeight="true" outlineLevel="0" collapsed="false">
      <c r="A4668" s="20" t="s">
        <v>202</v>
      </c>
      <c r="B4668" s="15" t="s">
        <v>141</v>
      </c>
      <c r="C4668" s="51" t="n">
        <v>7103</v>
      </c>
      <c r="D4668" s="17" t="s">
        <v>2245</v>
      </c>
      <c r="E4668" s="18" t="s">
        <v>17</v>
      </c>
      <c r="F4668" s="18" t="n">
        <v>1</v>
      </c>
      <c r="G4668" s="53" t="n">
        <v>524.95</v>
      </c>
      <c r="H4668" s="53" t="n">
        <v>524.95</v>
      </c>
      <c r="I4668" s="14" t="s">
        <v>2218</v>
      </c>
    </row>
    <row r="4669" customFormat="false" ht="31.8" hidden="false" customHeight="true" outlineLevel="0" collapsed="false">
      <c r="A4669" s="33" t="s">
        <v>67</v>
      </c>
      <c r="B4669" s="15" t="s">
        <v>49</v>
      </c>
      <c r="C4669" s="51" t="n">
        <v>7104</v>
      </c>
      <c r="D4669" s="52" t="s">
        <v>2246</v>
      </c>
      <c r="E4669" s="18" t="s">
        <v>17</v>
      </c>
      <c r="F4669" s="18" t="n">
        <v>1</v>
      </c>
      <c r="G4669" s="53" t="n">
        <v>84</v>
      </c>
      <c r="H4669" s="19" t="n">
        <f aca="false">+G4669*F4669</f>
        <v>84</v>
      </c>
      <c r="I4669" s="33" t="s">
        <v>2120</v>
      </c>
    </row>
    <row r="4670" customFormat="false" ht="31.8" hidden="false" customHeight="true" outlineLevel="0" collapsed="false">
      <c r="A4670" s="20" t="s">
        <v>51</v>
      </c>
      <c r="B4670" s="15" t="s">
        <v>49</v>
      </c>
      <c r="C4670" s="51" t="n">
        <v>7105</v>
      </c>
      <c r="D4670" s="52" t="s">
        <v>2247</v>
      </c>
      <c r="E4670" s="18" t="s">
        <v>17</v>
      </c>
      <c r="F4670" s="18" t="n">
        <v>1</v>
      </c>
      <c r="G4670" s="53" t="n">
        <v>84</v>
      </c>
      <c r="H4670" s="19" t="n">
        <f aca="false">+G4670*F4670</f>
        <v>84</v>
      </c>
      <c r="I4670" s="33" t="s">
        <v>2120</v>
      </c>
    </row>
    <row r="4671" customFormat="false" ht="31.8" hidden="false" customHeight="true" outlineLevel="0" collapsed="false">
      <c r="A4671" s="20" t="s">
        <v>237</v>
      </c>
      <c r="B4671" s="15" t="s">
        <v>49</v>
      </c>
      <c r="C4671" s="51" t="n">
        <v>7106</v>
      </c>
      <c r="D4671" s="52" t="s">
        <v>2247</v>
      </c>
      <c r="E4671" s="18" t="s">
        <v>17</v>
      </c>
      <c r="F4671" s="18" t="n">
        <v>1</v>
      </c>
      <c r="G4671" s="53" t="n">
        <v>84</v>
      </c>
      <c r="H4671" s="19" t="n">
        <f aca="false">+G4671*F4671</f>
        <v>84</v>
      </c>
      <c r="I4671" s="33" t="s">
        <v>2120</v>
      </c>
    </row>
    <row r="4672" customFormat="false" ht="31.8" hidden="false" customHeight="true" outlineLevel="0" collapsed="false">
      <c r="A4672" s="20" t="s">
        <v>63</v>
      </c>
      <c r="B4672" s="15" t="s">
        <v>49</v>
      </c>
      <c r="C4672" s="51" t="n">
        <v>7107</v>
      </c>
      <c r="D4672" s="52" t="s">
        <v>2247</v>
      </c>
      <c r="E4672" s="18" t="s">
        <v>17</v>
      </c>
      <c r="F4672" s="18" t="n">
        <v>1</v>
      </c>
      <c r="G4672" s="53" t="n">
        <v>84</v>
      </c>
      <c r="H4672" s="19" t="n">
        <f aca="false">+G4672*F4672</f>
        <v>84</v>
      </c>
      <c r="I4672" s="33" t="s">
        <v>2120</v>
      </c>
    </row>
    <row r="4673" customFormat="false" ht="31.8" hidden="false" customHeight="true" outlineLevel="0" collapsed="false">
      <c r="A4673" s="20" t="s">
        <v>259</v>
      </c>
      <c r="B4673" s="15" t="s">
        <v>49</v>
      </c>
      <c r="C4673" s="51" t="n">
        <v>7108</v>
      </c>
      <c r="D4673" s="52" t="s">
        <v>2247</v>
      </c>
      <c r="E4673" s="18" t="s">
        <v>17</v>
      </c>
      <c r="F4673" s="18" t="n">
        <v>1</v>
      </c>
      <c r="G4673" s="53" t="n">
        <v>84</v>
      </c>
      <c r="H4673" s="19" t="n">
        <f aca="false">+G4673*F4673</f>
        <v>84</v>
      </c>
      <c r="I4673" s="33" t="s">
        <v>2120</v>
      </c>
    </row>
    <row r="4674" customFormat="false" ht="31.8" hidden="false" customHeight="true" outlineLevel="0" collapsed="false">
      <c r="A4674" s="33" t="s">
        <v>182</v>
      </c>
      <c r="B4674" s="15" t="s">
        <v>49</v>
      </c>
      <c r="C4674" s="51" t="n">
        <v>7109</v>
      </c>
      <c r="D4674" s="52" t="s">
        <v>2247</v>
      </c>
      <c r="E4674" s="18" t="s">
        <v>17</v>
      </c>
      <c r="F4674" s="18" t="n">
        <v>1</v>
      </c>
      <c r="G4674" s="53" t="n">
        <v>84</v>
      </c>
      <c r="H4674" s="19" t="n">
        <f aca="false">+G4674*F4674</f>
        <v>84</v>
      </c>
      <c r="I4674" s="33" t="s">
        <v>2120</v>
      </c>
    </row>
    <row r="4675" customFormat="false" ht="31.8" hidden="false" customHeight="true" outlineLevel="0" collapsed="false">
      <c r="A4675" s="33" t="s">
        <v>67</v>
      </c>
      <c r="B4675" s="15" t="s">
        <v>49</v>
      </c>
      <c r="C4675" s="51" t="n">
        <v>7110</v>
      </c>
      <c r="D4675" s="52" t="s">
        <v>2247</v>
      </c>
      <c r="E4675" s="18" t="s">
        <v>17</v>
      </c>
      <c r="F4675" s="18" t="n">
        <v>1</v>
      </c>
      <c r="G4675" s="53" t="n">
        <v>84</v>
      </c>
      <c r="H4675" s="19" t="n">
        <f aca="false">+G4675*F4675</f>
        <v>84</v>
      </c>
      <c r="I4675" s="33" t="s">
        <v>2120</v>
      </c>
    </row>
    <row r="4676" customFormat="false" ht="31.8" hidden="false" customHeight="true" outlineLevel="0" collapsed="false">
      <c r="A4676" s="33" t="s">
        <v>67</v>
      </c>
      <c r="B4676" s="15" t="s">
        <v>49</v>
      </c>
      <c r="C4676" s="51" t="n">
        <v>7111</v>
      </c>
      <c r="D4676" s="52" t="s">
        <v>2248</v>
      </c>
      <c r="E4676" s="18" t="s">
        <v>17</v>
      </c>
      <c r="F4676" s="18" t="n">
        <v>1</v>
      </c>
      <c r="G4676" s="53" t="n">
        <v>84</v>
      </c>
      <c r="H4676" s="19" t="n">
        <f aca="false">+G4676*F4676</f>
        <v>84</v>
      </c>
      <c r="I4676" s="33" t="s">
        <v>2120</v>
      </c>
    </row>
    <row r="4677" customFormat="false" ht="31.8" hidden="false" customHeight="true" outlineLevel="0" collapsed="false">
      <c r="A4677" s="20" t="s">
        <v>30</v>
      </c>
      <c r="B4677" s="15" t="s">
        <v>49</v>
      </c>
      <c r="C4677" s="51" t="n">
        <v>7112</v>
      </c>
      <c r="D4677" s="52" t="s">
        <v>2247</v>
      </c>
      <c r="E4677" s="18" t="s">
        <v>17</v>
      </c>
      <c r="F4677" s="18" t="n">
        <v>1</v>
      </c>
      <c r="G4677" s="53" t="n">
        <v>84</v>
      </c>
      <c r="H4677" s="19" t="n">
        <f aca="false">+G4677*F4677</f>
        <v>84</v>
      </c>
      <c r="I4677" s="33" t="s">
        <v>2120</v>
      </c>
    </row>
    <row r="4678" customFormat="false" ht="31.8" hidden="false" customHeight="true" outlineLevel="0" collapsed="false">
      <c r="A4678" s="20" t="s">
        <v>261</v>
      </c>
      <c r="B4678" s="15" t="s">
        <v>49</v>
      </c>
      <c r="C4678" s="51" t="n">
        <v>7113</v>
      </c>
      <c r="D4678" s="52" t="s">
        <v>2247</v>
      </c>
      <c r="E4678" s="18" t="s">
        <v>17</v>
      </c>
      <c r="F4678" s="18" t="n">
        <v>1</v>
      </c>
      <c r="G4678" s="53" t="n">
        <v>84</v>
      </c>
      <c r="H4678" s="19" t="n">
        <f aca="false">+G4678*F4678</f>
        <v>84</v>
      </c>
      <c r="I4678" s="33" t="s">
        <v>2120</v>
      </c>
    </row>
    <row r="4679" customFormat="false" ht="31.8" hidden="false" customHeight="true" outlineLevel="0" collapsed="false">
      <c r="A4679" s="20" t="s">
        <v>30</v>
      </c>
      <c r="B4679" s="15" t="s">
        <v>49</v>
      </c>
      <c r="C4679" s="51" t="n">
        <v>7114</v>
      </c>
      <c r="D4679" s="52" t="s">
        <v>2247</v>
      </c>
      <c r="E4679" s="18" t="s">
        <v>17</v>
      </c>
      <c r="F4679" s="18" t="n">
        <v>1</v>
      </c>
      <c r="G4679" s="53" t="n">
        <v>84</v>
      </c>
      <c r="H4679" s="19" t="n">
        <f aca="false">+G4679*F4679</f>
        <v>84</v>
      </c>
      <c r="I4679" s="33" t="s">
        <v>2120</v>
      </c>
    </row>
    <row r="4680" customFormat="false" ht="31.8" hidden="false" customHeight="true" outlineLevel="0" collapsed="false">
      <c r="A4680" s="20" t="s">
        <v>155</v>
      </c>
      <c r="B4680" s="15" t="s">
        <v>49</v>
      </c>
      <c r="C4680" s="51" t="n">
        <v>7115</v>
      </c>
      <c r="D4680" s="52" t="s">
        <v>2247</v>
      </c>
      <c r="E4680" s="18" t="s">
        <v>17</v>
      </c>
      <c r="F4680" s="18" t="n">
        <v>1</v>
      </c>
      <c r="G4680" s="53" t="n">
        <v>84</v>
      </c>
      <c r="H4680" s="19" t="n">
        <f aca="false">+G4680*F4680</f>
        <v>84</v>
      </c>
      <c r="I4680" s="33" t="s">
        <v>2120</v>
      </c>
    </row>
    <row r="4681" customFormat="false" ht="31.8" hidden="false" customHeight="true" outlineLevel="0" collapsed="false">
      <c r="A4681" s="14" t="s">
        <v>151</v>
      </c>
      <c r="B4681" s="15" t="s">
        <v>49</v>
      </c>
      <c r="C4681" s="51" t="n">
        <v>7116</v>
      </c>
      <c r="D4681" s="52" t="s">
        <v>2247</v>
      </c>
      <c r="E4681" s="18" t="s">
        <v>17</v>
      </c>
      <c r="F4681" s="18" t="n">
        <v>1</v>
      </c>
      <c r="G4681" s="53" t="n">
        <v>84</v>
      </c>
      <c r="H4681" s="19" t="n">
        <f aca="false">+G4681*F4681</f>
        <v>84</v>
      </c>
      <c r="I4681" s="33" t="s">
        <v>2120</v>
      </c>
      <c r="J4681" s="22"/>
    </row>
    <row r="4682" customFormat="false" ht="31.8" hidden="false" customHeight="true" outlineLevel="0" collapsed="false">
      <c r="A4682" s="14" t="s">
        <v>368</v>
      </c>
      <c r="B4682" s="15" t="s">
        <v>152</v>
      </c>
      <c r="C4682" s="51" t="n">
        <v>7117</v>
      </c>
      <c r="D4682" s="52" t="s">
        <v>2249</v>
      </c>
      <c r="E4682" s="18" t="s">
        <v>17</v>
      </c>
      <c r="F4682" s="18" t="n">
        <v>1</v>
      </c>
      <c r="G4682" s="53" t="n">
        <v>239</v>
      </c>
      <c r="H4682" s="19" t="n">
        <f aca="false">+G4682*F4682</f>
        <v>239</v>
      </c>
      <c r="I4682" s="33" t="s">
        <v>2250</v>
      </c>
    </row>
    <row r="4683" customFormat="false" ht="31.8" hidden="false" customHeight="true" outlineLevel="0" collapsed="false">
      <c r="A4683" s="14" t="s">
        <v>368</v>
      </c>
      <c r="B4683" s="15" t="s">
        <v>152</v>
      </c>
      <c r="C4683" s="51" t="n">
        <v>7118</v>
      </c>
      <c r="D4683" s="52" t="s">
        <v>2251</v>
      </c>
      <c r="E4683" s="18" t="s">
        <v>17</v>
      </c>
      <c r="F4683" s="18" t="n">
        <v>1</v>
      </c>
      <c r="G4683" s="53" t="n">
        <v>188</v>
      </c>
      <c r="H4683" s="19" t="n">
        <f aca="false">+G4683*F4683</f>
        <v>188</v>
      </c>
      <c r="I4683" s="33" t="s">
        <v>2250</v>
      </c>
    </row>
    <row r="4684" customFormat="false" ht="31.8" hidden="false" customHeight="true" outlineLevel="0" collapsed="false">
      <c r="A4684" s="14" t="s">
        <v>368</v>
      </c>
      <c r="B4684" s="15" t="s">
        <v>152</v>
      </c>
      <c r="C4684" s="51" t="n">
        <v>7119</v>
      </c>
      <c r="D4684" s="52" t="s">
        <v>2252</v>
      </c>
      <c r="E4684" s="18" t="s">
        <v>17</v>
      </c>
      <c r="F4684" s="18" t="n">
        <v>1</v>
      </c>
      <c r="G4684" s="53" t="n">
        <v>188</v>
      </c>
      <c r="H4684" s="19" t="n">
        <f aca="false">+G4684*F4684</f>
        <v>188</v>
      </c>
      <c r="I4684" s="33" t="s">
        <v>2250</v>
      </c>
    </row>
    <row r="4685" customFormat="false" ht="31.8" hidden="false" customHeight="true" outlineLevel="0" collapsed="false">
      <c r="A4685" s="14" t="s">
        <v>368</v>
      </c>
      <c r="B4685" s="15" t="s">
        <v>152</v>
      </c>
      <c r="C4685" s="51" t="n">
        <v>7120</v>
      </c>
      <c r="D4685" s="52" t="s">
        <v>2253</v>
      </c>
      <c r="E4685" s="18" t="s">
        <v>17</v>
      </c>
      <c r="F4685" s="18" t="n">
        <v>1</v>
      </c>
      <c r="G4685" s="53" t="n">
        <v>188</v>
      </c>
      <c r="H4685" s="19" t="n">
        <f aca="false">+G4685*F4685</f>
        <v>188</v>
      </c>
      <c r="I4685" s="33" t="s">
        <v>2250</v>
      </c>
    </row>
    <row r="4686" customFormat="false" ht="31.8" hidden="false" customHeight="true" outlineLevel="0" collapsed="false">
      <c r="A4686" s="14" t="s">
        <v>368</v>
      </c>
      <c r="B4686" s="15" t="s">
        <v>152</v>
      </c>
      <c r="C4686" s="51" t="n">
        <v>7121</v>
      </c>
      <c r="D4686" s="52" t="s">
        <v>2254</v>
      </c>
      <c r="E4686" s="18" t="s">
        <v>17</v>
      </c>
      <c r="F4686" s="18" t="n">
        <v>1</v>
      </c>
      <c r="G4686" s="53" t="n">
        <v>188</v>
      </c>
      <c r="H4686" s="19" t="n">
        <f aca="false">+G4686*F4686</f>
        <v>188</v>
      </c>
      <c r="I4686" s="33" t="s">
        <v>2250</v>
      </c>
    </row>
    <row r="4687" customFormat="false" ht="31.8" hidden="false" customHeight="true" outlineLevel="0" collapsed="false">
      <c r="A4687" s="14" t="s">
        <v>368</v>
      </c>
      <c r="B4687" s="15" t="s">
        <v>152</v>
      </c>
      <c r="C4687" s="51" t="n">
        <v>7122</v>
      </c>
      <c r="D4687" s="52" t="s">
        <v>2255</v>
      </c>
      <c r="E4687" s="18" t="s">
        <v>17</v>
      </c>
      <c r="F4687" s="18" t="n">
        <v>1</v>
      </c>
      <c r="G4687" s="53" t="n">
        <v>188</v>
      </c>
      <c r="H4687" s="19" t="n">
        <f aca="false">+G4687*F4687</f>
        <v>188</v>
      </c>
      <c r="I4687" s="33" t="s">
        <v>2250</v>
      </c>
    </row>
    <row r="4688" customFormat="false" ht="31.8" hidden="false" customHeight="true" outlineLevel="0" collapsed="false">
      <c r="A4688" s="14" t="s">
        <v>368</v>
      </c>
      <c r="B4688" s="15" t="s">
        <v>152</v>
      </c>
      <c r="C4688" s="51" t="n">
        <v>7123</v>
      </c>
      <c r="D4688" s="52" t="s">
        <v>2256</v>
      </c>
      <c r="E4688" s="18" t="s">
        <v>17</v>
      </c>
      <c r="F4688" s="18" t="n">
        <v>1</v>
      </c>
      <c r="G4688" s="53" t="n">
        <v>188</v>
      </c>
      <c r="H4688" s="19" t="n">
        <f aca="false">+G4688*F4688</f>
        <v>188</v>
      </c>
      <c r="I4688" s="33" t="s">
        <v>2250</v>
      </c>
    </row>
    <row r="4689" customFormat="false" ht="31.8" hidden="false" customHeight="true" outlineLevel="0" collapsed="false">
      <c r="A4689" s="20" t="s">
        <v>51</v>
      </c>
      <c r="B4689" s="15" t="s">
        <v>289</v>
      </c>
      <c r="C4689" s="16" t="n">
        <v>7124</v>
      </c>
      <c r="D4689" s="17" t="s">
        <v>2257</v>
      </c>
      <c r="E4689" s="18" t="s">
        <v>17</v>
      </c>
      <c r="F4689" s="18" t="n">
        <v>1</v>
      </c>
      <c r="G4689" s="46" t="n">
        <v>591922.8</v>
      </c>
      <c r="H4689" s="46" t="n">
        <v>591922.8</v>
      </c>
      <c r="I4689" s="14" t="s">
        <v>2258</v>
      </c>
    </row>
    <row r="4690" customFormat="false" ht="31.8" hidden="false" customHeight="true" outlineLevel="0" collapsed="false">
      <c r="A4690" s="20" t="s">
        <v>51</v>
      </c>
      <c r="B4690" s="15" t="s">
        <v>289</v>
      </c>
      <c r="C4690" s="16" t="n">
        <v>7125</v>
      </c>
      <c r="D4690" s="17" t="s">
        <v>2257</v>
      </c>
      <c r="E4690" s="18" t="s">
        <v>17</v>
      </c>
      <c r="F4690" s="18" t="n">
        <v>1</v>
      </c>
      <c r="G4690" s="46" t="n">
        <v>126840.6</v>
      </c>
      <c r="H4690" s="46" t="n">
        <v>126840.6</v>
      </c>
      <c r="I4690" s="14" t="s">
        <v>2258</v>
      </c>
    </row>
    <row r="4691" customFormat="false" ht="31.8" hidden="false" customHeight="true" outlineLevel="0" collapsed="false">
      <c r="A4691" s="20" t="s">
        <v>51</v>
      </c>
      <c r="B4691" s="15" t="s">
        <v>289</v>
      </c>
      <c r="C4691" s="16" t="n">
        <v>7126</v>
      </c>
      <c r="D4691" s="17" t="s">
        <v>2257</v>
      </c>
      <c r="E4691" s="18" t="s">
        <v>17</v>
      </c>
      <c r="F4691" s="18" t="n">
        <v>1</v>
      </c>
      <c r="G4691" s="46" t="n">
        <v>81236.6</v>
      </c>
      <c r="H4691" s="46" t="n">
        <v>81236.6</v>
      </c>
      <c r="I4691" s="14" t="s">
        <v>2258</v>
      </c>
    </row>
    <row r="4692" customFormat="false" ht="31.8" hidden="false" customHeight="true" outlineLevel="0" collapsed="false">
      <c r="A4692" s="20" t="s">
        <v>51</v>
      </c>
      <c r="B4692" s="15" t="s">
        <v>289</v>
      </c>
      <c r="C4692" s="16" t="n">
        <v>7127</v>
      </c>
      <c r="D4692" s="17" t="s">
        <v>2257</v>
      </c>
      <c r="E4692" s="18" t="s">
        <v>17</v>
      </c>
      <c r="F4692" s="18" t="n">
        <v>1</v>
      </c>
      <c r="G4692" s="46" t="n">
        <v>45604</v>
      </c>
      <c r="H4692" s="46" t="n">
        <v>45604</v>
      </c>
      <c r="I4692" s="14" t="s">
        <v>2258</v>
      </c>
    </row>
    <row r="4693" customFormat="false" ht="31.8" hidden="false" customHeight="true" outlineLevel="0" collapsed="false">
      <c r="A4693" s="20" t="s">
        <v>91</v>
      </c>
      <c r="B4693" s="15" t="s">
        <v>168</v>
      </c>
      <c r="C4693" s="20" t="n">
        <v>7128</v>
      </c>
      <c r="D4693" s="17" t="s">
        <v>2259</v>
      </c>
      <c r="E4693" s="18" t="s">
        <v>17</v>
      </c>
      <c r="F4693" s="18" t="n">
        <v>1</v>
      </c>
      <c r="G4693" s="19" t="n">
        <v>47.9</v>
      </c>
      <c r="H4693" s="19" t="n">
        <f aca="false">G4693*F4693</f>
        <v>47.9</v>
      </c>
      <c r="I4693" s="18" t="s">
        <v>2260</v>
      </c>
    </row>
    <row r="4694" customFormat="false" ht="31.8" hidden="false" customHeight="true" outlineLevel="0" collapsed="false">
      <c r="A4694" s="20" t="s">
        <v>59</v>
      </c>
      <c r="B4694" s="15" t="s">
        <v>168</v>
      </c>
      <c r="C4694" s="20" t="n">
        <v>7129</v>
      </c>
      <c r="D4694" s="17" t="s">
        <v>2259</v>
      </c>
      <c r="E4694" s="18" t="s">
        <v>17</v>
      </c>
      <c r="F4694" s="18" t="n">
        <v>1</v>
      </c>
      <c r="G4694" s="19" t="n">
        <v>47.9</v>
      </c>
      <c r="H4694" s="19" t="n">
        <f aca="false">G4694*F4694</f>
        <v>47.9</v>
      </c>
      <c r="I4694" s="18" t="s">
        <v>2260</v>
      </c>
    </row>
    <row r="4695" customFormat="false" ht="31.8" hidden="false" customHeight="true" outlineLevel="0" collapsed="false">
      <c r="A4695" s="14" t="s">
        <v>112</v>
      </c>
      <c r="B4695" s="15" t="s">
        <v>31</v>
      </c>
      <c r="C4695" s="16" t="n">
        <v>7130</v>
      </c>
      <c r="D4695" s="17" t="s">
        <v>2261</v>
      </c>
      <c r="E4695" s="18" t="s">
        <v>17</v>
      </c>
      <c r="F4695" s="18" t="n">
        <v>1</v>
      </c>
      <c r="G4695" s="46" t="n">
        <v>374.55</v>
      </c>
      <c r="H4695" s="46" t="n">
        <v>374.55</v>
      </c>
      <c r="I4695" s="14" t="s">
        <v>2262</v>
      </c>
    </row>
    <row r="4696" customFormat="false" ht="31.8" hidden="false" customHeight="true" outlineLevel="0" collapsed="false">
      <c r="A4696" s="20" t="s">
        <v>261</v>
      </c>
      <c r="B4696" s="15" t="s">
        <v>70</v>
      </c>
      <c r="C4696" s="20" t="n">
        <v>7131</v>
      </c>
      <c r="D4696" s="17" t="s">
        <v>2263</v>
      </c>
      <c r="E4696" s="18" t="s">
        <v>17</v>
      </c>
      <c r="F4696" s="18" t="n">
        <v>1</v>
      </c>
      <c r="G4696" s="19" t="n">
        <v>482.78</v>
      </c>
      <c r="H4696" s="19" t="n">
        <f aca="false">G4696*F4696</f>
        <v>482.78</v>
      </c>
      <c r="I4696" s="18" t="s">
        <v>2260</v>
      </c>
    </row>
    <row r="4697" customFormat="false" ht="31.8" hidden="false" customHeight="true" outlineLevel="0" collapsed="false">
      <c r="A4697" s="20" t="s">
        <v>30</v>
      </c>
      <c r="B4697" s="15" t="s">
        <v>70</v>
      </c>
      <c r="C4697" s="20" t="n">
        <v>7132</v>
      </c>
      <c r="D4697" s="17" t="s">
        <v>2263</v>
      </c>
      <c r="E4697" s="18" t="s">
        <v>17</v>
      </c>
      <c r="F4697" s="18" t="n">
        <v>1</v>
      </c>
      <c r="G4697" s="19" t="n">
        <v>482.78</v>
      </c>
      <c r="H4697" s="19" t="n">
        <f aca="false">G4697*F4697</f>
        <v>482.78</v>
      </c>
      <c r="I4697" s="18" t="s">
        <v>2260</v>
      </c>
    </row>
    <row r="4698" customFormat="false" ht="31.8" hidden="false" customHeight="true" outlineLevel="0" collapsed="false">
      <c r="A4698" s="20" t="s">
        <v>322</v>
      </c>
      <c r="B4698" s="15" t="s">
        <v>70</v>
      </c>
      <c r="C4698" s="16" t="n">
        <v>7133</v>
      </c>
      <c r="D4698" s="17" t="s">
        <v>2264</v>
      </c>
      <c r="E4698" s="18" t="s">
        <v>17</v>
      </c>
      <c r="F4698" s="18" t="n">
        <v>1</v>
      </c>
      <c r="G4698" s="46" t="n">
        <v>64.9</v>
      </c>
      <c r="H4698" s="46" t="n">
        <v>64.9</v>
      </c>
      <c r="I4698" s="14" t="s">
        <v>2207</v>
      </c>
    </row>
    <row r="4699" customFormat="false" ht="31.8" hidden="false" customHeight="true" outlineLevel="0" collapsed="false">
      <c r="A4699" s="20" t="s">
        <v>322</v>
      </c>
      <c r="B4699" s="15" t="s">
        <v>682</v>
      </c>
      <c r="C4699" s="16" t="n">
        <v>7134</v>
      </c>
      <c r="D4699" s="59" t="s">
        <v>2265</v>
      </c>
      <c r="E4699" s="18" t="s">
        <v>17</v>
      </c>
      <c r="F4699" s="18" t="n">
        <v>1</v>
      </c>
      <c r="G4699" s="46" t="n">
        <v>199</v>
      </c>
      <c r="H4699" s="46" t="n">
        <v>199</v>
      </c>
      <c r="I4699" s="14" t="s">
        <v>2207</v>
      </c>
    </row>
    <row r="4700" customFormat="false" ht="31.8" hidden="false" customHeight="true" outlineLevel="0" collapsed="false">
      <c r="A4700" s="20" t="s">
        <v>322</v>
      </c>
      <c r="B4700" s="15" t="s">
        <v>15</v>
      </c>
      <c r="C4700" s="16" t="n">
        <v>7135</v>
      </c>
      <c r="D4700" s="17" t="s">
        <v>2266</v>
      </c>
      <c r="E4700" s="18" t="s">
        <v>17</v>
      </c>
      <c r="F4700" s="18" t="n">
        <v>1</v>
      </c>
      <c r="G4700" s="46" t="n">
        <v>1600</v>
      </c>
      <c r="H4700" s="46" t="n">
        <v>1600</v>
      </c>
      <c r="I4700" s="14" t="s">
        <v>2207</v>
      </c>
    </row>
    <row r="4701" customFormat="false" ht="31.8" hidden="false" customHeight="true" outlineLevel="0" collapsed="false">
      <c r="A4701" s="20" t="s">
        <v>322</v>
      </c>
      <c r="B4701" s="15" t="s">
        <v>15</v>
      </c>
      <c r="C4701" s="16" t="n">
        <v>7136</v>
      </c>
      <c r="D4701" s="17" t="s">
        <v>2267</v>
      </c>
      <c r="E4701" s="18" t="s">
        <v>17</v>
      </c>
      <c r="F4701" s="18" t="n">
        <v>1</v>
      </c>
      <c r="G4701" s="46" t="n">
        <v>1462</v>
      </c>
      <c r="H4701" s="46" t="n">
        <v>1462</v>
      </c>
      <c r="I4701" s="14" t="s">
        <v>2207</v>
      </c>
    </row>
    <row r="4702" customFormat="false" ht="31.8" hidden="false" customHeight="true" outlineLevel="0" collapsed="false">
      <c r="A4702" s="20" t="s">
        <v>322</v>
      </c>
      <c r="B4702" s="15" t="s">
        <v>52</v>
      </c>
      <c r="C4702" s="16" t="n">
        <v>7137</v>
      </c>
      <c r="D4702" s="17" t="s">
        <v>2268</v>
      </c>
      <c r="E4702" s="18" t="s">
        <v>17</v>
      </c>
      <c r="F4702" s="18" t="n">
        <v>1</v>
      </c>
      <c r="G4702" s="29" t="n">
        <v>1449</v>
      </c>
      <c r="H4702" s="29" t="n">
        <v>1449</v>
      </c>
      <c r="I4702" s="14" t="s">
        <v>2207</v>
      </c>
    </row>
    <row r="4703" customFormat="false" ht="31.8" hidden="false" customHeight="true" outlineLevel="0" collapsed="false">
      <c r="A4703" s="20" t="s">
        <v>322</v>
      </c>
      <c r="B4703" s="15" t="s">
        <v>70</v>
      </c>
      <c r="C4703" s="16" t="n">
        <v>7138</v>
      </c>
      <c r="D4703" s="17" t="s">
        <v>2215</v>
      </c>
      <c r="E4703" s="18" t="s">
        <v>17</v>
      </c>
      <c r="F4703" s="18" t="n">
        <v>1</v>
      </c>
      <c r="G4703" s="46" t="n">
        <v>249</v>
      </c>
      <c r="H4703" s="46" t="n">
        <v>249</v>
      </c>
      <c r="I4703" s="14" t="s">
        <v>2207</v>
      </c>
    </row>
    <row r="4704" customFormat="false" ht="31.8" hidden="false" customHeight="true" outlineLevel="0" collapsed="false">
      <c r="A4704" s="20" t="s">
        <v>322</v>
      </c>
      <c r="B4704" s="15" t="s">
        <v>70</v>
      </c>
      <c r="C4704" s="16" t="n">
        <v>7139</v>
      </c>
      <c r="D4704" s="17" t="s">
        <v>2215</v>
      </c>
      <c r="E4704" s="18" t="s">
        <v>17</v>
      </c>
      <c r="F4704" s="18" t="n">
        <v>1</v>
      </c>
      <c r="G4704" s="46" t="n">
        <v>249</v>
      </c>
      <c r="H4704" s="46" t="n">
        <v>249</v>
      </c>
      <c r="I4704" s="14" t="s">
        <v>2207</v>
      </c>
    </row>
    <row r="4705" customFormat="false" ht="31.8" hidden="false" customHeight="true" outlineLevel="0" collapsed="false">
      <c r="A4705" s="20" t="s">
        <v>322</v>
      </c>
      <c r="B4705" s="15" t="s">
        <v>162</v>
      </c>
      <c r="C4705" s="16" t="n">
        <v>7140</v>
      </c>
      <c r="D4705" s="17" t="s">
        <v>2269</v>
      </c>
      <c r="E4705" s="18" t="s">
        <v>17</v>
      </c>
      <c r="F4705" s="18" t="n">
        <v>1</v>
      </c>
      <c r="G4705" s="46" t="n">
        <v>109</v>
      </c>
      <c r="H4705" s="46" t="n">
        <v>109</v>
      </c>
      <c r="I4705" s="14" t="s">
        <v>2207</v>
      </c>
    </row>
    <row r="4706" customFormat="false" ht="31.8" hidden="false" customHeight="true" outlineLevel="0" collapsed="false">
      <c r="A4706" s="20" t="s">
        <v>30</v>
      </c>
      <c r="B4706" s="15" t="s">
        <v>31</v>
      </c>
      <c r="C4706" s="32" t="n">
        <v>7141</v>
      </c>
      <c r="D4706" s="17" t="s">
        <v>2270</v>
      </c>
      <c r="E4706" s="18" t="s">
        <v>17</v>
      </c>
      <c r="F4706" s="18" t="n">
        <v>1</v>
      </c>
      <c r="G4706" s="44" t="n">
        <v>499</v>
      </c>
      <c r="H4706" s="44" t="n">
        <v>499</v>
      </c>
      <c r="I4706" s="14" t="s">
        <v>2271</v>
      </c>
    </row>
    <row r="4707" customFormat="false" ht="31.8" hidden="false" customHeight="true" outlineLevel="0" collapsed="false">
      <c r="A4707" s="20" t="s">
        <v>322</v>
      </c>
      <c r="B4707" s="15" t="s">
        <v>70</v>
      </c>
      <c r="C4707" s="16" t="n">
        <v>7142</v>
      </c>
      <c r="D4707" s="59" t="s">
        <v>2272</v>
      </c>
      <c r="E4707" s="18" t="s">
        <v>17</v>
      </c>
      <c r="F4707" s="18" t="n">
        <v>1</v>
      </c>
      <c r="G4707" s="46" t="n">
        <v>59.9</v>
      </c>
      <c r="H4707" s="46" t="n">
        <v>59.9</v>
      </c>
      <c r="I4707" s="14" t="s">
        <v>2207</v>
      </c>
    </row>
    <row r="4708" customFormat="false" ht="31.8" hidden="false" customHeight="true" outlineLevel="0" collapsed="false">
      <c r="A4708" s="20" t="s">
        <v>74</v>
      </c>
      <c r="B4708" s="15" t="s">
        <v>70</v>
      </c>
      <c r="C4708" s="16" t="n">
        <v>7143</v>
      </c>
      <c r="D4708" s="17" t="s">
        <v>2273</v>
      </c>
      <c r="E4708" s="18" t="s">
        <v>17</v>
      </c>
      <c r="F4708" s="18" t="n">
        <v>1</v>
      </c>
      <c r="G4708" s="46" t="n">
        <v>299</v>
      </c>
      <c r="H4708" s="46" t="n">
        <v>299</v>
      </c>
      <c r="I4708" s="14" t="s">
        <v>2207</v>
      </c>
    </row>
    <row r="4709" customFormat="false" ht="31.8" hidden="false" customHeight="true" outlineLevel="0" collapsed="false">
      <c r="A4709" s="20" t="s">
        <v>74</v>
      </c>
      <c r="B4709" s="15" t="s">
        <v>70</v>
      </c>
      <c r="C4709" s="16" t="n">
        <v>7144</v>
      </c>
      <c r="D4709" s="17" t="s">
        <v>2274</v>
      </c>
      <c r="E4709" s="18" t="s">
        <v>17</v>
      </c>
      <c r="F4709" s="18" t="n">
        <v>1</v>
      </c>
      <c r="G4709" s="46" t="n">
        <v>159</v>
      </c>
      <c r="H4709" s="46" t="n">
        <v>159</v>
      </c>
      <c r="I4709" s="14" t="s">
        <v>2207</v>
      </c>
    </row>
    <row r="4710" customFormat="false" ht="31.8" hidden="false" customHeight="true" outlineLevel="0" collapsed="false">
      <c r="A4710" s="20" t="s">
        <v>74</v>
      </c>
      <c r="B4710" s="15" t="s">
        <v>70</v>
      </c>
      <c r="C4710" s="16" t="n">
        <v>7145</v>
      </c>
      <c r="D4710" s="17" t="s">
        <v>2275</v>
      </c>
      <c r="E4710" s="18" t="s">
        <v>17</v>
      </c>
      <c r="F4710" s="18" t="n">
        <v>1</v>
      </c>
      <c r="G4710" s="46" t="n">
        <v>99</v>
      </c>
      <c r="H4710" s="46" t="n">
        <v>99</v>
      </c>
      <c r="I4710" s="14" t="s">
        <v>2207</v>
      </c>
    </row>
    <row r="4711" customFormat="false" ht="31.8" hidden="false" customHeight="true" outlineLevel="0" collapsed="false">
      <c r="A4711" s="20" t="s">
        <v>322</v>
      </c>
      <c r="B4711" s="15" t="s">
        <v>31</v>
      </c>
      <c r="C4711" s="16" t="n">
        <v>7146</v>
      </c>
      <c r="D4711" s="17" t="s">
        <v>2276</v>
      </c>
      <c r="E4711" s="18" t="s">
        <v>17</v>
      </c>
      <c r="F4711" s="18" t="n">
        <v>1</v>
      </c>
      <c r="G4711" s="46" t="n">
        <v>90</v>
      </c>
      <c r="H4711" s="46" t="n">
        <v>90</v>
      </c>
      <c r="I4711" s="14" t="s">
        <v>2207</v>
      </c>
    </row>
    <row r="4712" customFormat="false" ht="31.8" hidden="false" customHeight="true" outlineLevel="0" collapsed="false">
      <c r="A4712" s="20" t="s">
        <v>322</v>
      </c>
      <c r="B4712" s="15" t="s">
        <v>15</v>
      </c>
      <c r="C4712" s="16" t="n">
        <v>7147</v>
      </c>
      <c r="D4712" s="17" t="s">
        <v>2277</v>
      </c>
      <c r="E4712" s="18" t="s">
        <v>17</v>
      </c>
      <c r="F4712" s="18" t="n">
        <v>1</v>
      </c>
      <c r="G4712" s="46" t="n">
        <v>1481</v>
      </c>
      <c r="H4712" s="46" t="n">
        <v>1481</v>
      </c>
      <c r="I4712" s="14" t="s">
        <v>2207</v>
      </c>
    </row>
    <row r="4713" customFormat="false" ht="31.8" hidden="false" customHeight="true" outlineLevel="0" collapsed="false">
      <c r="A4713" s="20" t="s">
        <v>322</v>
      </c>
      <c r="B4713" s="15" t="s">
        <v>15</v>
      </c>
      <c r="C4713" s="16" t="n">
        <v>7148</v>
      </c>
      <c r="D4713" s="17" t="s">
        <v>2278</v>
      </c>
      <c r="E4713" s="18" t="s">
        <v>17</v>
      </c>
      <c r="F4713" s="18" t="n">
        <v>1</v>
      </c>
      <c r="G4713" s="46" t="n">
        <v>1370</v>
      </c>
      <c r="H4713" s="46" t="n">
        <v>1370</v>
      </c>
      <c r="I4713" s="14" t="s">
        <v>2207</v>
      </c>
    </row>
    <row r="4714" customFormat="false" ht="31.8" hidden="false" customHeight="true" outlineLevel="0" collapsed="false">
      <c r="A4714" s="33" t="s">
        <v>84</v>
      </c>
      <c r="B4714" s="15" t="s">
        <v>31</v>
      </c>
      <c r="C4714" s="32" t="n">
        <v>7149</v>
      </c>
      <c r="D4714" s="41" t="s">
        <v>2279</v>
      </c>
      <c r="E4714" s="18" t="s">
        <v>17</v>
      </c>
      <c r="F4714" s="18" t="n">
        <v>1</v>
      </c>
      <c r="G4714" s="50" t="n">
        <v>2363</v>
      </c>
      <c r="H4714" s="50" t="n">
        <v>2363</v>
      </c>
      <c r="I4714" s="32" t="s">
        <v>2280</v>
      </c>
    </row>
    <row r="4715" customFormat="false" ht="31.8" hidden="false" customHeight="true" outlineLevel="0" collapsed="false">
      <c r="A4715" s="32" t="s">
        <v>84</v>
      </c>
      <c r="B4715" s="15" t="s">
        <v>70</v>
      </c>
      <c r="C4715" s="32" t="n">
        <v>8129</v>
      </c>
      <c r="D4715" s="41" t="s">
        <v>2281</v>
      </c>
      <c r="E4715" s="18" t="s">
        <v>17</v>
      </c>
      <c r="F4715" s="18" t="n">
        <v>1</v>
      </c>
      <c r="G4715" s="50" t="n">
        <v>126.9</v>
      </c>
      <c r="H4715" s="50" t="n">
        <f aca="false">G4715*F4715</f>
        <v>126.9</v>
      </c>
      <c r="I4715" s="32" t="s">
        <v>2282</v>
      </c>
    </row>
    <row r="4716" customFormat="false" ht="31.8" hidden="false" customHeight="true" outlineLevel="0" collapsed="false">
      <c r="A4716" s="20" t="s">
        <v>322</v>
      </c>
      <c r="B4716" s="15" t="s">
        <v>52</v>
      </c>
      <c r="C4716" s="16" t="n">
        <v>7150</v>
      </c>
      <c r="D4716" s="17" t="s">
        <v>2283</v>
      </c>
      <c r="E4716" s="18" t="s">
        <v>17</v>
      </c>
      <c r="F4716" s="18" t="n">
        <v>1</v>
      </c>
      <c r="G4716" s="29" t="n">
        <v>799</v>
      </c>
      <c r="H4716" s="29" t="n">
        <v>799</v>
      </c>
      <c r="I4716" s="14" t="s">
        <v>2207</v>
      </c>
    </row>
    <row r="4717" customFormat="false" ht="31.8" hidden="false" customHeight="true" outlineLevel="0" collapsed="false">
      <c r="A4717" s="20" t="s">
        <v>112</v>
      </c>
      <c r="B4717" s="15" t="s">
        <v>31</v>
      </c>
      <c r="C4717" s="16" t="n">
        <v>7151</v>
      </c>
      <c r="D4717" s="41" t="s">
        <v>2284</v>
      </c>
      <c r="E4717" s="18" t="s">
        <v>17</v>
      </c>
      <c r="F4717" s="18" t="n">
        <v>1</v>
      </c>
      <c r="G4717" s="46" t="n">
        <v>2211.85</v>
      </c>
      <c r="H4717" s="46" t="n">
        <v>2211.85</v>
      </c>
      <c r="I4717" s="14" t="s">
        <v>2285</v>
      </c>
    </row>
    <row r="4718" customFormat="false" ht="31.8" hidden="false" customHeight="true" outlineLevel="0" collapsed="false">
      <c r="A4718" s="14" t="s">
        <v>118</v>
      </c>
      <c r="B4718" s="15" t="s">
        <v>31</v>
      </c>
      <c r="C4718" s="16" t="n">
        <v>7152</v>
      </c>
      <c r="D4718" s="41" t="s">
        <v>2284</v>
      </c>
      <c r="E4718" s="18" t="s">
        <v>17</v>
      </c>
      <c r="F4718" s="18" t="n">
        <v>1</v>
      </c>
      <c r="G4718" s="46" t="n">
        <v>2211.85</v>
      </c>
      <c r="H4718" s="46" t="n">
        <v>2211.85</v>
      </c>
      <c r="I4718" s="14" t="s">
        <v>2285</v>
      </c>
    </row>
    <row r="4719" customFormat="false" ht="31.8" hidden="false" customHeight="true" outlineLevel="0" collapsed="false">
      <c r="A4719" s="14" t="s">
        <v>365</v>
      </c>
      <c r="B4719" s="15" t="s">
        <v>31</v>
      </c>
      <c r="C4719" s="16" t="n">
        <v>7153</v>
      </c>
      <c r="D4719" s="41" t="s">
        <v>2284</v>
      </c>
      <c r="E4719" s="18" t="s">
        <v>17</v>
      </c>
      <c r="F4719" s="18" t="n">
        <v>1</v>
      </c>
      <c r="G4719" s="46" t="n">
        <v>2211.85</v>
      </c>
      <c r="H4719" s="46" t="n">
        <v>2211.85</v>
      </c>
      <c r="I4719" s="14" t="s">
        <v>2285</v>
      </c>
    </row>
    <row r="4720" customFormat="false" ht="31.8" hidden="false" customHeight="true" outlineLevel="0" collapsed="false">
      <c r="A4720" s="14" t="s">
        <v>41</v>
      </c>
      <c r="B4720" s="15" t="s">
        <v>31</v>
      </c>
      <c r="C4720" s="16" t="n">
        <v>7154</v>
      </c>
      <c r="D4720" s="41" t="s">
        <v>2284</v>
      </c>
      <c r="E4720" s="18" t="s">
        <v>17</v>
      </c>
      <c r="F4720" s="18" t="n">
        <v>1</v>
      </c>
      <c r="G4720" s="46" t="n">
        <v>2211.85</v>
      </c>
      <c r="H4720" s="46" t="n">
        <v>2211.85</v>
      </c>
      <c r="I4720" s="14" t="s">
        <v>2285</v>
      </c>
    </row>
    <row r="4721" customFormat="false" ht="34.8" hidden="false" customHeight="true" outlineLevel="0" collapsed="false">
      <c r="A4721" s="14" t="s">
        <v>112</v>
      </c>
      <c r="B4721" s="15" t="s">
        <v>31</v>
      </c>
      <c r="C4721" s="16" t="n">
        <v>7155</v>
      </c>
      <c r="D4721" s="41" t="s">
        <v>2284</v>
      </c>
      <c r="E4721" s="18" t="s">
        <v>17</v>
      </c>
      <c r="F4721" s="18" t="n">
        <v>1</v>
      </c>
      <c r="G4721" s="46" t="n">
        <v>2211.85</v>
      </c>
      <c r="H4721" s="46" t="n">
        <v>2211.85</v>
      </c>
      <c r="I4721" s="14" t="s">
        <v>2285</v>
      </c>
    </row>
    <row r="4722" customFormat="false" ht="34.8" hidden="false" customHeight="true" outlineLevel="0" collapsed="false">
      <c r="A4722" s="20" t="s">
        <v>202</v>
      </c>
      <c r="B4722" s="15" t="s">
        <v>31</v>
      </c>
      <c r="C4722" s="16" t="n">
        <v>7156</v>
      </c>
      <c r="D4722" s="41" t="s">
        <v>2284</v>
      </c>
      <c r="E4722" s="18" t="s">
        <v>17</v>
      </c>
      <c r="F4722" s="18" t="n">
        <v>1</v>
      </c>
      <c r="G4722" s="46" t="n">
        <v>2211.85</v>
      </c>
      <c r="H4722" s="46" t="n">
        <v>2211.85</v>
      </c>
      <c r="I4722" s="14" t="s">
        <v>2285</v>
      </c>
    </row>
    <row r="4723" customFormat="false" ht="31.8" hidden="false" customHeight="true" outlineLevel="0" collapsed="false">
      <c r="A4723" s="20" t="s">
        <v>206</v>
      </c>
      <c r="B4723" s="15" t="s">
        <v>31</v>
      </c>
      <c r="C4723" s="16" t="n">
        <v>7157</v>
      </c>
      <c r="D4723" s="41" t="s">
        <v>2284</v>
      </c>
      <c r="E4723" s="18" t="s">
        <v>17</v>
      </c>
      <c r="F4723" s="18" t="n">
        <v>1</v>
      </c>
      <c r="G4723" s="46" t="n">
        <v>2211.85</v>
      </c>
      <c r="H4723" s="46" t="n">
        <v>2211.85</v>
      </c>
      <c r="I4723" s="14" t="s">
        <v>2285</v>
      </c>
    </row>
    <row r="4724" customFormat="false" ht="31.8" hidden="false" customHeight="true" outlineLevel="0" collapsed="false">
      <c r="A4724" s="14" t="s">
        <v>112</v>
      </c>
      <c r="B4724" s="15" t="s">
        <v>31</v>
      </c>
      <c r="C4724" s="16" t="n">
        <v>7158</v>
      </c>
      <c r="D4724" s="41" t="s">
        <v>2284</v>
      </c>
      <c r="E4724" s="18" t="s">
        <v>17</v>
      </c>
      <c r="F4724" s="18" t="n">
        <v>1</v>
      </c>
      <c r="G4724" s="46" t="n">
        <v>2211.85</v>
      </c>
      <c r="H4724" s="46" t="n">
        <v>2211.85</v>
      </c>
      <c r="I4724" s="14" t="s">
        <v>2285</v>
      </c>
    </row>
    <row r="4725" customFormat="false" ht="31.8" hidden="false" customHeight="true" outlineLevel="0" collapsed="false">
      <c r="A4725" s="20" t="s">
        <v>206</v>
      </c>
      <c r="B4725" s="15" t="s">
        <v>31</v>
      </c>
      <c r="C4725" s="16" t="n">
        <v>7159</v>
      </c>
      <c r="D4725" s="41" t="s">
        <v>2284</v>
      </c>
      <c r="E4725" s="18" t="s">
        <v>17</v>
      </c>
      <c r="F4725" s="18" t="n">
        <v>1</v>
      </c>
      <c r="G4725" s="46" t="n">
        <v>2211.85</v>
      </c>
      <c r="H4725" s="46" t="n">
        <v>2211.85</v>
      </c>
      <c r="I4725" s="14" t="s">
        <v>2285</v>
      </c>
    </row>
    <row r="4726" customFormat="false" ht="31.8" hidden="false" customHeight="true" outlineLevel="0" collapsed="false">
      <c r="A4726" s="14" t="s">
        <v>811</v>
      </c>
      <c r="B4726" s="15" t="s">
        <v>31</v>
      </c>
      <c r="C4726" s="16" t="n">
        <v>7160</v>
      </c>
      <c r="D4726" s="41" t="s">
        <v>2284</v>
      </c>
      <c r="E4726" s="18" t="s">
        <v>17</v>
      </c>
      <c r="F4726" s="18" t="n">
        <v>1</v>
      </c>
      <c r="G4726" s="46" t="n">
        <v>2211.85</v>
      </c>
      <c r="H4726" s="46" t="n">
        <v>2211.85</v>
      </c>
      <c r="I4726" s="14" t="s">
        <v>2285</v>
      </c>
    </row>
    <row r="4727" customFormat="false" ht="31.8" hidden="false" customHeight="true" outlineLevel="0" collapsed="false">
      <c r="A4727" s="14" t="s">
        <v>119</v>
      </c>
      <c r="B4727" s="15" t="s">
        <v>31</v>
      </c>
      <c r="C4727" s="16" t="n">
        <v>7161</v>
      </c>
      <c r="D4727" s="41" t="s">
        <v>2284</v>
      </c>
      <c r="E4727" s="18" t="s">
        <v>17</v>
      </c>
      <c r="F4727" s="18" t="n">
        <v>1</v>
      </c>
      <c r="G4727" s="46" t="n">
        <v>2211.85</v>
      </c>
      <c r="H4727" s="46" t="n">
        <v>2211.85</v>
      </c>
      <c r="I4727" s="14" t="s">
        <v>2285</v>
      </c>
    </row>
    <row r="4728" customFormat="false" ht="31.8" hidden="false" customHeight="true" outlineLevel="0" collapsed="false">
      <c r="A4728" s="20" t="s">
        <v>51</v>
      </c>
      <c r="B4728" s="15" t="s">
        <v>31</v>
      </c>
      <c r="C4728" s="16" t="n">
        <v>7162</v>
      </c>
      <c r="D4728" s="41" t="s">
        <v>2284</v>
      </c>
      <c r="E4728" s="18" t="s">
        <v>17</v>
      </c>
      <c r="F4728" s="18" t="n">
        <v>1</v>
      </c>
      <c r="G4728" s="46" t="n">
        <v>2211.85</v>
      </c>
      <c r="H4728" s="46" t="n">
        <v>2211.85</v>
      </c>
      <c r="I4728" s="14" t="s">
        <v>2285</v>
      </c>
    </row>
    <row r="4729" customFormat="false" ht="31.8" hidden="false" customHeight="true" outlineLevel="0" collapsed="false">
      <c r="A4729" s="14" t="s">
        <v>112</v>
      </c>
      <c r="B4729" s="15" t="s">
        <v>31</v>
      </c>
      <c r="C4729" s="32" t="n">
        <v>7163</v>
      </c>
      <c r="D4729" s="41" t="s">
        <v>2284</v>
      </c>
      <c r="E4729" s="18" t="s">
        <v>17</v>
      </c>
      <c r="F4729" s="18" t="n">
        <v>1</v>
      </c>
      <c r="G4729" s="46" t="n">
        <v>2211.85</v>
      </c>
      <c r="H4729" s="46" t="n">
        <v>2211.85</v>
      </c>
      <c r="I4729" s="14" t="s">
        <v>2285</v>
      </c>
    </row>
    <row r="4730" customFormat="false" ht="31.8" hidden="false" customHeight="true" outlineLevel="0" collapsed="false">
      <c r="A4730" s="20" t="s">
        <v>67</v>
      </c>
      <c r="B4730" s="15" t="s">
        <v>31</v>
      </c>
      <c r="C4730" s="32" t="n">
        <v>7164</v>
      </c>
      <c r="D4730" s="41" t="s">
        <v>2284</v>
      </c>
      <c r="E4730" s="18" t="s">
        <v>17</v>
      </c>
      <c r="F4730" s="18" t="n">
        <v>1</v>
      </c>
      <c r="G4730" s="46" t="n">
        <v>2211.85</v>
      </c>
      <c r="H4730" s="46" t="n">
        <v>2211.85</v>
      </c>
      <c r="I4730" s="14" t="s">
        <v>2285</v>
      </c>
    </row>
    <row r="4731" customFormat="false" ht="31.8" hidden="false" customHeight="true" outlineLevel="0" collapsed="false">
      <c r="A4731" s="20" t="s">
        <v>2286</v>
      </c>
      <c r="B4731" s="15" t="s">
        <v>31</v>
      </c>
      <c r="C4731" s="32" t="n">
        <v>7165</v>
      </c>
      <c r="D4731" s="41" t="s">
        <v>2284</v>
      </c>
      <c r="E4731" s="18" t="s">
        <v>17</v>
      </c>
      <c r="F4731" s="18" t="n">
        <v>1</v>
      </c>
      <c r="G4731" s="46" t="n">
        <v>2211.85</v>
      </c>
      <c r="H4731" s="46" t="n">
        <v>2211.85</v>
      </c>
      <c r="I4731" s="14" t="s">
        <v>2285</v>
      </c>
    </row>
    <row r="4732" customFormat="false" ht="31.8" hidden="false" customHeight="true" outlineLevel="0" collapsed="false">
      <c r="A4732" s="20" t="s">
        <v>67</v>
      </c>
      <c r="B4732" s="15" t="s">
        <v>31</v>
      </c>
      <c r="C4732" s="32" t="n">
        <v>7166</v>
      </c>
      <c r="D4732" s="41" t="s">
        <v>2284</v>
      </c>
      <c r="E4732" s="18" t="s">
        <v>17</v>
      </c>
      <c r="F4732" s="18" t="n">
        <v>1</v>
      </c>
      <c r="G4732" s="46" t="n">
        <v>2211.85</v>
      </c>
      <c r="H4732" s="46" t="n">
        <v>2211.85</v>
      </c>
      <c r="I4732" s="14" t="s">
        <v>2285</v>
      </c>
    </row>
    <row r="4733" customFormat="false" ht="31.8" hidden="false" customHeight="true" outlineLevel="0" collapsed="false">
      <c r="A4733" s="14" t="s">
        <v>155</v>
      </c>
      <c r="B4733" s="15" t="s">
        <v>31</v>
      </c>
      <c r="C4733" s="32" t="n">
        <v>7167</v>
      </c>
      <c r="D4733" s="41" t="s">
        <v>2284</v>
      </c>
      <c r="E4733" s="18" t="s">
        <v>17</v>
      </c>
      <c r="F4733" s="18" t="n">
        <v>1</v>
      </c>
      <c r="G4733" s="46" t="n">
        <v>2211.85</v>
      </c>
      <c r="H4733" s="46" t="n">
        <f aca="false">G4733*F4733</f>
        <v>2211.85</v>
      </c>
      <c r="I4733" s="14" t="s">
        <v>2285</v>
      </c>
    </row>
    <row r="4734" customFormat="false" ht="31.8" hidden="false" customHeight="true" outlineLevel="0" collapsed="false">
      <c r="A4734" s="14" t="s">
        <v>98</v>
      </c>
      <c r="B4734" s="15" t="s">
        <v>31</v>
      </c>
      <c r="C4734" s="32" t="n">
        <v>7168</v>
      </c>
      <c r="D4734" s="41" t="s">
        <v>2284</v>
      </c>
      <c r="E4734" s="18" t="s">
        <v>17</v>
      </c>
      <c r="F4734" s="18" t="n">
        <v>1</v>
      </c>
      <c r="G4734" s="46" t="n">
        <v>2211.85</v>
      </c>
      <c r="H4734" s="46" t="n">
        <v>2211.85</v>
      </c>
      <c r="I4734" s="14" t="s">
        <v>2285</v>
      </c>
    </row>
    <row r="4735" customFormat="false" ht="31.8" hidden="false" customHeight="true" outlineLevel="0" collapsed="false">
      <c r="A4735" s="14" t="s">
        <v>324</v>
      </c>
      <c r="B4735" s="15" t="s">
        <v>31</v>
      </c>
      <c r="C4735" s="16" t="n">
        <v>7169</v>
      </c>
      <c r="D4735" s="41" t="s">
        <v>2284</v>
      </c>
      <c r="E4735" s="18" t="s">
        <v>17</v>
      </c>
      <c r="F4735" s="18" t="n">
        <v>1</v>
      </c>
      <c r="G4735" s="46" t="n">
        <v>2211.85</v>
      </c>
      <c r="H4735" s="46" t="n">
        <v>2211.85</v>
      </c>
      <c r="I4735" s="14" t="s">
        <v>2285</v>
      </c>
    </row>
    <row r="4736" customFormat="false" ht="31.8" hidden="false" customHeight="true" outlineLevel="0" collapsed="false">
      <c r="A4736" s="14" t="s">
        <v>51</v>
      </c>
      <c r="B4736" s="15" t="s">
        <v>31</v>
      </c>
      <c r="C4736" s="16" t="n">
        <v>7170</v>
      </c>
      <c r="D4736" s="41" t="s">
        <v>2284</v>
      </c>
      <c r="E4736" s="18" t="s">
        <v>17</v>
      </c>
      <c r="F4736" s="18" t="n">
        <v>1</v>
      </c>
      <c r="G4736" s="46" t="n">
        <v>2211.85</v>
      </c>
      <c r="H4736" s="46" t="n">
        <v>2211.85</v>
      </c>
      <c r="I4736" s="14" t="s">
        <v>2285</v>
      </c>
    </row>
    <row r="4737" customFormat="false" ht="31.8" hidden="false" customHeight="true" outlineLevel="0" collapsed="false">
      <c r="A4737" s="14" t="s">
        <v>34</v>
      </c>
      <c r="B4737" s="15" t="s">
        <v>31</v>
      </c>
      <c r="C4737" s="32" t="n">
        <v>7171</v>
      </c>
      <c r="D4737" s="41" t="s">
        <v>2284</v>
      </c>
      <c r="E4737" s="18" t="s">
        <v>17</v>
      </c>
      <c r="F4737" s="18" t="n">
        <v>1</v>
      </c>
      <c r="G4737" s="46" t="n">
        <v>2211.85</v>
      </c>
      <c r="H4737" s="46" t="n">
        <v>2211.85</v>
      </c>
      <c r="I4737" s="14" t="s">
        <v>2285</v>
      </c>
    </row>
    <row r="4738" customFormat="false" ht="31.8" hidden="false" customHeight="true" outlineLevel="0" collapsed="false">
      <c r="A4738" s="14" t="s">
        <v>112</v>
      </c>
      <c r="B4738" s="15" t="s">
        <v>31</v>
      </c>
      <c r="C4738" s="32" t="n">
        <v>7172</v>
      </c>
      <c r="D4738" s="41" t="s">
        <v>2284</v>
      </c>
      <c r="E4738" s="18" t="s">
        <v>17</v>
      </c>
      <c r="F4738" s="18" t="n">
        <v>1</v>
      </c>
      <c r="G4738" s="46" t="n">
        <v>2211.85</v>
      </c>
      <c r="H4738" s="46" t="n">
        <v>2211.85</v>
      </c>
      <c r="I4738" s="14" t="s">
        <v>2285</v>
      </c>
    </row>
    <row r="4739" customFormat="false" ht="31.8" hidden="false" customHeight="true" outlineLevel="0" collapsed="false">
      <c r="A4739" s="32" t="s">
        <v>112</v>
      </c>
      <c r="B4739" s="15" t="s">
        <v>31</v>
      </c>
      <c r="C4739" s="32" t="n">
        <v>7173</v>
      </c>
      <c r="D4739" s="41" t="s">
        <v>2075</v>
      </c>
      <c r="E4739" s="18" t="s">
        <v>17</v>
      </c>
      <c r="F4739" s="18" t="n">
        <v>1</v>
      </c>
      <c r="G4739" s="50" t="n">
        <v>566.67</v>
      </c>
      <c r="H4739" s="50" t="n">
        <v>566.67</v>
      </c>
      <c r="I4739" s="32" t="s">
        <v>2076</v>
      </c>
    </row>
    <row r="4740" customFormat="false" ht="31.8" hidden="false" customHeight="true" outlineLevel="0" collapsed="false">
      <c r="A4740" s="32" t="s">
        <v>30</v>
      </c>
      <c r="B4740" s="15" t="s">
        <v>31</v>
      </c>
      <c r="C4740" s="32" t="n">
        <v>7174</v>
      </c>
      <c r="D4740" s="41" t="s">
        <v>2075</v>
      </c>
      <c r="E4740" s="18" t="s">
        <v>17</v>
      </c>
      <c r="F4740" s="18" t="n">
        <v>1</v>
      </c>
      <c r="G4740" s="50" t="n">
        <v>566.66</v>
      </c>
      <c r="H4740" s="50" t="n">
        <v>566.66</v>
      </c>
      <c r="I4740" s="32" t="s">
        <v>2076</v>
      </c>
    </row>
    <row r="4741" customFormat="false" ht="31.8" hidden="false" customHeight="true" outlineLevel="0" collapsed="false">
      <c r="A4741" s="14" t="s">
        <v>1434</v>
      </c>
      <c r="B4741" s="15" t="s">
        <v>70</v>
      </c>
      <c r="C4741" s="32" t="n">
        <v>7175</v>
      </c>
      <c r="D4741" s="17" t="s">
        <v>2287</v>
      </c>
      <c r="E4741" s="18" t="s">
        <v>17</v>
      </c>
      <c r="F4741" s="18" t="n">
        <v>1</v>
      </c>
      <c r="G4741" s="60" t="n">
        <v>2700</v>
      </c>
      <c r="H4741" s="19" t="n">
        <f aca="false">+G4741*F4741</f>
        <v>2700</v>
      </c>
      <c r="I4741" s="14" t="s">
        <v>2288</v>
      </c>
    </row>
    <row r="4742" customFormat="false" ht="31.8" hidden="false" customHeight="true" outlineLevel="0" collapsed="false">
      <c r="A4742" s="14" t="s">
        <v>832</v>
      </c>
      <c r="B4742" s="15" t="s">
        <v>52</v>
      </c>
      <c r="C4742" s="16" t="n">
        <v>7176</v>
      </c>
      <c r="D4742" s="17" t="s">
        <v>2289</v>
      </c>
      <c r="E4742" s="18" t="s">
        <v>17</v>
      </c>
      <c r="F4742" s="18" t="n">
        <v>1</v>
      </c>
      <c r="G4742" s="61" t="n">
        <v>1249</v>
      </c>
      <c r="H4742" s="61" t="n">
        <v>1249</v>
      </c>
      <c r="I4742" s="14" t="s">
        <v>2288</v>
      </c>
    </row>
    <row r="4743" customFormat="false" ht="31.8" hidden="false" customHeight="true" outlineLevel="0" collapsed="false">
      <c r="A4743" s="14" t="s">
        <v>832</v>
      </c>
      <c r="B4743" s="15" t="s">
        <v>52</v>
      </c>
      <c r="C4743" s="16" t="n">
        <v>7177</v>
      </c>
      <c r="D4743" s="17" t="s">
        <v>2290</v>
      </c>
      <c r="E4743" s="18" t="s">
        <v>17</v>
      </c>
      <c r="F4743" s="18" t="n">
        <v>1</v>
      </c>
      <c r="G4743" s="61" t="n">
        <v>1249</v>
      </c>
      <c r="H4743" s="61" t="n">
        <v>1249</v>
      </c>
      <c r="I4743" s="14" t="s">
        <v>2288</v>
      </c>
    </row>
    <row r="4744" customFormat="false" ht="31.8" hidden="false" customHeight="true" outlineLevel="0" collapsed="false">
      <c r="A4744" s="14" t="s">
        <v>832</v>
      </c>
      <c r="B4744" s="15" t="s">
        <v>52</v>
      </c>
      <c r="C4744" s="16" t="n">
        <v>7178</v>
      </c>
      <c r="D4744" s="17" t="s">
        <v>2291</v>
      </c>
      <c r="E4744" s="18" t="s">
        <v>17</v>
      </c>
      <c r="F4744" s="18" t="n">
        <v>1</v>
      </c>
      <c r="G4744" s="61" t="n">
        <v>1249</v>
      </c>
      <c r="H4744" s="61" t="n">
        <v>1249</v>
      </c>
      <c r="I4744" s="14" t="s">
        <v>2288</v>
      </c>
    </row>
    <row r="4745" customFormat="false" ht="31.8" hidden="false" customHeight="true" outlineLevel="0" collapsed="false">
      <c r="A4745" s="14" t="s">
        <v>832</v>
      </c>
      <c r="B4745" s="15" t="s">
        <v>52</v>
      </c>
      <c r="C4745" s="16" t="n">
        <v>7179</v>
      </c>
      <c r="D4745" s="17" t="s">
        <v>2292</v>
      </c>
      <c r="E4745" s="18" t="s">
        <v>17</v>
      </c>
      <c r="F4745" s="18" t="n">
        <v>1</v>
      </c>
      <c r="G4745" s="61" t="n">
        <v>1249</v>
      </c>
      <c r="H4745" s="61" t="n">
        <v>1249</v>
      </c>
      <c r="I4745" s="14" t="s">
        <v>2288</v>
      </c>
    </row>
    <row r="4746" customFormat="false" ht="31.8" hidden="false" customHeight="true" outlineLevel="0" collapsed="false">
      <c r="A4746" s="14" t="s">
        <v>832</v>
      </c>
      <c r="B4746" s="15" t="s">
        <v>52</v>
      </c>
      <c r="C4746" s="16" t="n">
        <v>7180</v>
      </c>
      <c r="D4746" s="17" t="s">
        <v>2293</v>
      </c>
      <c r="E4746" s="18" t="s">
        <v>17</v>
      </c>
      <c r="F4746" s="18" t="n">
        <v>1</v>
      </c>
      <c r="G4746" s="61" t="n">
        <v>1249</v>
      </c>
      <c r="H4746" s="61" t="n">
        <v>1249</v>
      </c>
      <c r="I4746" s="14" t="s">
        <v>2288</v>
      </c>
    </row>
    <row r="4747" customFormat="false" ht="31.8" hidden="false" customHeight="true" outlineLevel="0" collapsed="false">
      <c r="A4747" s="14" t="s">
        <v>832</v>
      </c>
      <c r="B4747" s="15" t="s">
        <v>52</v>
      </c>
      <c r="C4747" s="16" t="n">
        <v>7181</v>
      </c>
      <c r="D4747" s="17" t="s">
        <v>2294</v>
      </c>
      <c r="E4747" s="18" t="s">
        <v>17</v>
      </c>
      <c r="F4747" s="18" t="n">
        <v>1</v>
      </c>
      <c r="G4747" s="61" t="n">
        <v>1249</v>
      </c>
      <c r="H4747" s="61" t="n">
        <v>1249</v>
      </c>
      <c r="I4747" s="14" t="s">
        <v>2288</v>
      </c>
    </row>
    <row r="4748" customFormat="false" ht="31.8" hidden="false" customHeight="true" outlineLevel="0" collapsed="false">
      <c r="A4748" s="14" t="s">
        <v>832</v>
      </c>
      <c r="B4748" s="15" t="s">
        <v>52</v>
      </c>
      <c r="C4748" s="16" t="n">
        <v>7182</v>
      </c>
      <c r="D4748" s="17" t="s">
        <v>2295</v>
      </c>
      <c r="E4748" s="18" t="s">
        <v>17</v>
      </c>
      <c r="F4748" s="18" t="n">
        <v>1</v>
      </c>
      <c r="G4748" s="61" t="n">
        <v>1249</v>
      </c>
      <c r="H4748" s="61" t="n">
        <v>1249</v>
      </c>
      <c r="I4748" s="14" t="s">
        <v>2288</v>
      </c>
    </row>
    <row r="4749" customFormat="false" ht="31.8" hidden="false" customHeight="true" outlineLevel="0" collapsed="false">
      <c r="A4749" s="14" t="s">
        <v>832</v>
      </c>
      <c r="B4749" s="15" t="s">
        <v>52</v>
      </c>
      <c r="C4749" s="16" t="n">
        <v>7183</v>
      </c>
      <c r="D4749" s="17" t="s">
        <v>2296</v>
      </c>
      <c r="E4749" s="18" t="s">
        <v>17</v>
      </c>
      <c r="F4749" s="18" t="n">
        <v>1</v>
      </c>
      <c r="G4749" s="61" t="n">
        <v>1249</v>
      </c>
      <c r="H4749" s="61" t="n">
        <v>1249</v>
      </c>
      <c r="I4749" s="14" t="s">
        <v>2288</v>
      </c>
    </row>
    <row r="4750" customFormat="false" ht="31.8" hidden="false" customHeight="true" outlineLevel="0" collapsed="false">
      <c r="A4750" s="14" t="s">
        <v>832</v>
      </c>
      <c r="B4750" s="15" t="s">
        <v>52</v>
      </c>
      <c r="C4750" s="16" t="n">
        <v>7184</v>
      </c>
      <c r="D4750" s="17" t="s">
        <v>2297</v>
      </c>
      <c r="E4750" s="18" t="s">
        <v>17</v>
      </c>
      <c r="F4750" s="18" t="n">
        <v>1</v>
      </c>
      <c r="G4750" s="61" t="n">
        <v>1249</v>
      </c>
      <c r="H4750" s="61" t="n">
        <v>1249</v>
      </c>
      <c r="I4750" s="14" t="s">
        <v>2288</v>
      </c>
    </row>
    <row r="4751" customFormat="false" ht="31.8" hidden="false" customHeight="true" outlineLevel="0" collapsed="false">
      <c r="A4751" s="14" t="s">
        <v>832</v>
      </c>
      <c r="B4751" s="15" t="s">
        <v>52</v>
      </c>
      <c r="C4751" s="16" t="n">
        <v>7185</v>
      </c>
      <c r="D4751" s="17" t="s">
        <v>2298</v>
      </c>
      <c r="E4751" s="18" t="s">
        <v>17</v>
      </c>
      <c r="F4751" s="18" t="n">
        <v>1</v>
      </c>
      <c r="G4751" s="61" t="n">
        <v>1249</v>
      </c>
      <c r="H4751" s="61" t="n">
        <v>1249</v>
      </c>
      <c r="I4751" s="14" t="s">
        <v>2288</v>
      </c>
    </row>
    <row r="4752" customFormat="false" ht="31.8" hidden="false" customHeight="true" outlineLevel="0" collapsed="false">
      <c r="A4752" s="14" t="s">
        <v>832</v>
      </c>
      <c r="B4752" s="15" t="s">
        <v>52</v>
      </c>
      <c r="C4752" s="16" t="n">
        <v>7186</v>
      </c>
      <c r="D4752" s="17" t="s">
        <v>2299</v>
      </c>
      <c r="E4752" s="18" t="s">
        <v>17</v>
      </c>
      <c r="F4752" s="18" t="n">
        <v>1</v>
      </c>
      <c r="G4752" s="61" t="n">
        <v>1249</v>
      </c>
      <c r="H4752" s="61" t="n">
        <v>1249</v>
      </c>
      <c r="I4752" s="14" t="s">
        <v>2288</v>
      </c>
    </row>
    <row r="4753" customFormat="false" ht="31.8" hidden="false" customHeight="true" outlineLevel="0" collapsed="false">
      <c r="A4753" s="14" t="s">
        <v>832</v>
      </c>
      <c r="B4753" s="15" t="s">
        <v>52</v>
      </c>
      <c r="C4753" s="16" t="n">
        <v>7187</v>
      </c>
      <c r="D4753" s="17" t="s">
        <v>2300</v>
      </c>
      <c r="E4753" s="18" t="s">
        <v>17</v>
      </c>
      <c r="F4753" s="18" t="n">
        <v>1</v>
      </c>
      <c r="G4753" s="61" t="n">
        <v>1249</v>
      </c>
      <c r="H4753" s="61" t="n">
        <v>1249</v>
      </c>
      <c r="I4753" s="14" t="s">
        <v>2288</v>
      </c>
    </row>
    <row r="4754" customFormat="false" ht="31.8" hidden="false" customHeight="true" outlineLevel="0" collapsed="false">
      <c r="A4754" s="14" t="s">
        <v>832</v>
      </c>
      <c r="B4754" s="15" t="s">
        <v>52</v>
      </c>
      <c r="C4754" s="16" t="n">
        <v>7188</v>
      </c>
      <c r="D4754" s="17" t="s">
        <v>2301</v>
      </c>
      <c r="E4754" s="18" t="s">
        <v>17</v>
      </c>
      <c r="F4754" s="18" t="n">
        <v>1</v>
      </c>
      <c r="G4754" s="61" t="n">
        <v>1249</v>
      </c>
      <c r="H4754" s="61" t="n">
        <v>1249</v>
      </c>
      <c r="I4754" s="14" t="s">
        <v>2288</v>
      </c>
    </row>
    <row r="4755" customFormat="false" ht="31.8" hidden="false" customHeight="true" outlineLevel="0" collapsed="false">
      <c r="A4755" s="14" t="s">
        <v>832</v>
      </c>
      <c r="B4755" s="15" t="s">
        <v>31</v>
      </c>
      <c r="C4755" s="16" t="n">
        <v>7189</v>
      </c>
      <c r="D4755" s="17" t="s">
        <v>2302</v>
      </c>
      <c r="E4755" s="18" t="s">
        <v>17</v>
      </c>
      <c r="F4755" s="18" t="n">
        <v>1</v>
      </c>
      <c r="G4755" s="60" t="n">
        <v>399</v>
      </c>
      <c r="H4755" s="60" t="n">
        <v>399</v>
      </c>
      <c r="I4755" s="14" t="s">
        <v>2288</v>
      </c>
    </row>
    <row r="4756" customFormat="false" ht="31.8" hidden="false" customHeight="true" outlineLevel="0" collapsed="false">
      <c r="A4756" s="14" t="s">
        <v>832</v>
      </c>
      <c r="B4756" s="15" t="s">
        <v>52</v>
      </c>
      <c r="C4756" s="16" t="n">
        <v>7190</v>
      </c>
      <c r="D4756" s="17" t="s">
        <v>2303</v>
      </c>
      <c r="E4756" s="18" t="s">
        <v>17</v>
      </c>
      <c r="F4756" s="18" t="n">
        <v>1</v>
      </c>
      <c r="G4756" s="61" t="n">
        <v>1249</v>
      </c>
      <c r="H4756" s="61" t="n">
        <v>1249</v>
      </c>
      <c r="I4756" s="14" t="s">
        <v>2288</v>
      </c>
    </row>
    <row r="4757" customFormat="false" ht="31.8" hidden="false" customHeight="true" outlineLevel="0" collapsed="false">
      <c r="A4757" s="14" t="s">
        <v>832</v>
      </c>
      <c r="B4757" s="15" t="s">
        <v>25</v>
      </c>
      <c r="C4757" s="16" t="n">
        <v>7191</v>
      </c>
      <c r="D4757" s="17" t="s">
        <v>2304</v>
      </c>
      <c r="E4757" s="18" t="s">
        <v>17</v>
      </c>
      <c r="F4757" s="18" t="n">
        <v>1</v>
      </c>
      <c r="G4757" s="60" t="n">
        <v>2948</v>
      </c>
      <c r="H4757" s="60" t="n">
        <v>2948</v>
      </c>
      <c r="I4757" s="14" t="s">
        <v>2288</v>
      </c>
    </row>
    <row r="4758" customFormat="false" ht="31.8" hidden="false" customHeight="true" outlineLevel="0" collapsed="false">
      <c r="A4758" s="14" t="s">
        <v>832</v>
      </c>
      <c r="B4758" s="15" t="s">
        <v>25</v>
      </c>
      <c r="C4758" s="16" t="n">
        <v>7192</v>
      </c>
      <c r="D4758" s="17" t="s">
        <v>2305</v>
      </c>
      <c r="E4758" s="18" t="s">
        <v>17</v>
      </c>
      <c r="F4758" s="18" t="n">
        <v>1</v>
      </c>
      <c r="G4758" s="60" t="n">
        <v>490</v>
      </c>
      <c r="H4758" s="60" t="n">
        <v>490</v>
      </c>
      <c r="I4758" s="14" t="s">
        <v>2288</v>
      </c>
    </row>
    <row r="4759" customFormat="false" ht="31.8" hidden="false" customHeight="true" outlineLevel="0" collapsed="false">
      <c r="A4759" s="14" t="s">
        <v>67</v>
      </c>
      <c r="B4759" s="15" t="s">
        <v>52</v>
      </c>
      <c r="C4759" s="16" t="n">
        <v>7193</v>
      </c>
      <c r="D4759" s="17" t="s">
        <v>2306</v>
      </c>
      <c r="E4759" s="18" t="s">
        <v>17</v>
      </c>
      <c r="F4759" s="18" t="n">
        <v>1</v>
      </c>
      <c r="G4759" s="61" t="n">
        <v>4530</v>
      </c>
      <c r="H4759" s="61" t="n">
        <v>4530</v>
      </c>
      <c r="I4759" s="14" t="s">
        <v>2288</v>
      </c>
    </row>
    <row r="4760" customFormat="false" ht="31.8" hidden="false" customHeight="true" outlineLevel="0" collapsed="false">
      <c r="A4760" s="14" t="s">
        <v>832</v>
      </c>
      <c r="B4760" s="15" t="s">
        <v>52</v>
      </c>
      <c r="C4760" s="16" t="n">
        <v>7194</v>
      </c>
      <c r="D4760" s="17" t="s">
        <v>2307</v>
      </c>
      <c r="E4760" s="18" t="s">
        <v>17</v>
      </c>
      <c r="F4760" s="18" t="n">
        <v>1</v>
      </c>
      <c r="G4760" s="61" t="n">
        <v>89.9</v>
      </c>
      <c r="H4760" s="61" t="n">
        <v>89.9</v>
      </c>
      <c r="I4760" s="14" t="s">
        <v>2288</v>
      </c>
    </row>
    <row r="4761" customFormat="false" ht="31.8" hidden="false" customHeight="true" outlineLevel="0" collapsed="false">
      <c r="A4761" s="14" t="s">
        <v>832</v>
      </c>
      <c r="B4761" s="15" t="s">
        <v>52</v>
      </c>
      <c r="C4761" s="16" t="n">
        <v>7195</v>
      </c>
      <c r="D4761" s="17" t="s">
        <v>2308</v>
      </c>
      <c r="E4761" s="18" t="s">
        <v>17</v>
      </c>
      <c r="F4761" s="18" t="n">
        <v>1</v>
      </c>
      <c r="G4761" s="61" t="n">
        <v>59.9</v>
      </c>
      <c r="H4761" s="61" t="n">
        <v>59.9</v>
      </c>
      <c r="I4761" s="14" t="s">
        <v>2288</v>
      </c>
    </row>
    <row r="4762" customFormat="false" ht="31.8" hidden="false" customHeight="true" outlineLevel="0" collapsed="false">
      <c r="A4762" s="14" t="s">
        <v>67</v>
      </c>
      <c r="B4762" s="15" t="s">
        <v>52</v>
      </c>
      <c r="C4762" s="16" t="n">
        <v>7196</v>
      </c>
      <c r="D4762" s="17" t="s">
        <v>2309</v>
      </c>
      <c r="E4762" s="18" t="s">
        <v>17</v>
      </c>
      <c r="F4762" s="18" t="n">
        <v>1</v>
      </c>
      <c r="G4762" s="61" t="n">
        <v>57.9</v>
      </c>
      <c r="H4762" s="61" t="n">
        <v>57.9</v>
      </c>
      <c r="I4762" s="14" t="s">
        <v>2288</v>
      </c>
    </row>
    <row r="4763" customFormat="false" ht="31.8" hidden="false" customHeight="true" outlineLevel="0" collapsed="false">
      <c r="A4763" s="14" t="s">
        <v>832</v>
      </c>
      <c r="B4763" s="15" t="s">
        <v>52</v>
      </c>
      <c r="C4763" s="16" t="n">
        <v>7197</v>
      </c>
      <c r="D4763" s="17" t="s">
        <v>2310</v>
      </c>
      <c r="E4763" s="18" t="s">
        <v>17</v>
      </c>
      <c r="F4763" s="18" t="n">
        <v>1</v>
      </c>
      <c r="G4763" s="61" t="n">
        <v>2299</v>
      </c>
      <c r="H4763" s="61" t="n">
        <v>2299</v>
      </c>
      <c r="I4763" s="14" t="s">
        <v>2288</v>
      </c>
    </row>
    <row r="4764" customFormat="false" ht="31.8" hidden="false" customHeight="true" outlineLevel="0" collapsed="false">
      <c r="A4764" s="14" t="s">
        <v>832</v>
      </c>
      <c r="B4764" s="15" t="s">
        <v>168</v>
      </c>
      <c r="C4764" s="16" t="n">
        <v>7198</v>
      </c>
      <c r="D4764" s="17" t="s">
        <v>2311</v>
      </c>
      <c r="E4764" s="18" t="s">
        <v>17</v>
      </c>
      <c r="F4764" s="18" t="n">
        <v>1</v>
      </c>
      <c r="G4764" s="60" t="n">
        <v>249</v>
      </c>
      <c r="H4764" s="60" t="n">
        <v>249</v>
      </c>
      <c r="I4764" s="14" t="s">
        <v>2288</v>
      </c>
    </row>
    <row r="4765" customFormat="false" ht="31.8" hidden="false" customHeight="true" outlineLevel="0" collapsed="false">
      <c r="A4765" s="14" t="s">
        <v>832</v>
      </c>
      <c r="B4765" s="15" t="s">
        <v>70</v>
      </c>
      <c r="C4765" s="16" t="n">
        <v>7199</v>
      </c>
      <c r="D4765" s="17" t="s">
        <v>2312</v>
      </c>
      <c r="E4765" s="18" t="s">
        <v>17</v>
      </c>
      <c r="F4765" s="18" t="n">
        <v>1</v>
      </c>
      <c r="G4765" s="60" t="n">
        <v>15.9</v>
      </c>
      <c r="H4765" s="60" t="n">
        <v>15.9</v>
      </c>
      <c r="I4765" s="14" t="s">
        <v>2288</v>
      </c>
    </row>
    <row r="4766" customFormat="false" ht="31.8" hidden="false" customHeight="true" outlineLevel="0" collapsed="false">
      <c r="A4766" s="14" t="s">
        <v>832</v>
      </c>
      <c r="B4766" s="15" t="s">
        <v>25</v>
      </c>
      <c r="C4766" s="16" t="n">
        <v>7200</v>
      </c>
      <c r="D4766" s="17" t="s">
        <v>2313</v>
      </c>
      <c r="E4766" s="18" t="s">
        <v>17</v>
      </c>
      <c r="F4766" s="18" t="n">
        <v>1</v>
      </c>
      <c r="G4766" s="60" t="n">
        <v>350</v>
      </c>
      <c r="H4766" s="60" t="n">
        <v>350</v>
      </c>
      <c r="I4766" s="14" t="s">
        <v>2288</v>
      </c>
    </row>
    <row r="4767" customFormat="false" ht="31.8" hidden="false" customHeight="true" outlineLevel="0" collapsed="false">
      <c r="A4767" s="20" t="s">
        <v>322</v>
      </c>
      <c r="B4767" s="15" t="s">
        <v>15</v>
      </c>
      <c r="C4767" s="32" t="n">
        <v>7201</v>
      </c>
      <c r="D4767" s="17" t="s">
        <v>2314</v>
      </c>
      <c r="E4767" s="18" t="s">
        <v>17</v>
      </c>
      <c r="F4767" s="18" t="n">
        <v>1</v>
      </c>
      <c r="G4767" s="60" t="n">
        <v>705</v>
      </c>
      <c r="H4767" s="60" t="n">
        <v>705</v>
      </c>
      <c r="I4767" s="14" t="s">
        <v>2315</v>
      </c>
    </row>
    <row r="4768" customFormat="false" ht="31.8" hidden="false" customHeight="true" outlineLevel="0" collapsed="false">
      <c r="A4768" s="20" t="s">
        <v>833</v>
      </c>
      <c r="B4768" s="15" t="s">
        <v>52</v>
      </c>
      <c r="C4768" s="20" t="n">
        <v>7202</v>
      </c>
      <c r="D4768" s="17" t="s">
        <v>2316</v>
      </c>
      <c r="E4768" s="18" t="s">
        <v>17</v>
      </c>
      <c r="F4768" s="18" t="n">
        <v>1</v>
      </c>
      <c r="G4768" s="61" t="n">
        <v>6304</v>
      </c>
      <c r="H4768" s="61" t="n">
        <v>6304</v>
      </c>
      <c r="I4768" s="14" t="s">
        <v>2315</v>
      </c>
    </row>
    <row r="4769" customFormat="false" ht="31.8" hidden="false" customHeight="true" outlineLevel="0" collapsed="false">
      <c r="A4769" s="20" t="s">
        <v>322</v>
      </c>
      <c r="B4769" s="15" t="s">
        <v>70</v>
      </c>
      <c r="C4769" s="32" t="n">
        <v>7203</v>
      </c>
      <c r="D4769" s="17" t="s">
        <v>2317</v>
      </c>
      <c r="E4769" s="18" t="s">
        <v>17</v>
      </c>
      <c r="F4769" s="18" t="n">
        <v>1</v>
      </c>
      <c r="G4769" s="60" t="n">
        <v>409</v>
      </c>
      <c r="H4769" s="60" t="n">
        <v>409</v>
      </c>
      <c r="I4769" s="14" t="s">
        <v>2315</v>
      </c>
    </row>
    <row r="4770" customFormat="false" ht="31.8" hidden="false" customHeight="true" outlineLevel="0" collapsed="false">
      <c r="A4770" s="20" t="s">
        <v>41</v>
      </c>
      <c r="B4770" s="15" t="s">
        <v>70</v>
      </c>
      <c r="C4770" s="32" t="n">
        <v>7204</v>
      </c>
      <c r="D4770" s="17" t="s">
        <v>2318</v>
      </c>
      <c r="E4770" s="18" t="s">
        <v>17</v>
      </c>
      <c r="F4770" s="18" t="n">
        <v>1</v>
      </c>
      <c r="G4770" s="60" t="n">
        <v>289</v>
      </c>
      <c r="H4770" s="60" t="n">
        <v>289</v>
      </c>
      <c r="I4770" s="14" t="s">
        <v>2315</v>
      </c>
    </row>
    <row r="4771" customFormat="false" ht="31.8" hidden="false" customHeight="true" outlineLevel="0" collapsed="false">
      <c r="A4771" s="20" t="s">
        <v>41</v>
      </c>
      <c r="B4771" s="15" t="s">
        <v>70</v>
      </c>
      <c r="C4771" s="32" t="n">
        <v>7205</v>
      </c>
      <c r="D4771" s="17" t="s">
        <v>2319</v>
      </c>
      <c r="E4771" s="18" t="s">
        <v>17</v>
      </c>
      <c r="F4771" s="18" t="n">
        <v>1</v>
      </c>
      <c r="G4771" s="60" t="n">
        <v>448</v>
      </c>
      <c r="H4771" s="60" t="n">
        <v>448</v>
      </c>
      <c r="I4771" s="14" t="s">
        <v>2315</v>
      </c>
    </row>
    <row r="4772" customFormat="false" ht="31.8" hidden="false" customHeight="true" outlineLevel="0" collapsed="false">
      <c r="A4772" s="20" t="s">
        <v>322</v>
      </c>
      <c r="B4772" s="15" t="s">
        <v>70</v>
      </c>
      <c r="C4772" s="32" t="n">
        <v>7206</v>
      </c>
      <c r="D4772" s="17" t="s">
        <v>2319</v>
      </c>
      <c r="E4772" s="18" t="s">
        <v>17</v>
      </c>
      <c r="F4772" s="18" t="n">
        <v>1</v>
      </c>
      <c r="G4772" s="60" t="n">
        <v>448</v>
      </c>
      <c r="H4772" s="60" t="n">
        <v>448</v>
      </c>
      <c r="I4772" s="14" t="s">
        <v>2315</v>
      </c>
    </row>
    <row r="4773" customFormat="false" ht="31.8" hidden="false" customHeight="true" outlineLevel="0" collapsed="false">
      <c r="A4773" s="20" t="s">
        <v>322</v>
      </c>
      <c r="B4773" s="15" t="s">
        <v>70</v>
      </c>
      <c r="C4773" s="32" t="n">
        <v>7207</v>
      </c>
      <c r="D4773" s="17" t="s">
        <v>2320</v>
      </c>
      <c r="E4773" s="18" t="s">
        <v>17</v>
      </c>
      <c r="F4773" s="18" t="n">
        <v>1</v>
      </c>
      <c r="G4773" s="60" t="n">
        <v>399</v>
      </c>
      <c r="H4773" s="60" t="n">
        <v>399</v>
      </c>
      <c r="I4773" s="14" t="s">
        <v>2315</v>
      </c>
    </row>
    <row r="4774" customFormat="false" ht="31.8" hidden="false" customHeight="true" outlineLevel="0" collapsed="false">
      <c r="A4774" s="20" t="s">
        <v>322</v>
      </c>
      <c r="B4774" s="15" t="s">
        <v>144</v>
      </c>
      <c r="C4774" s="32" t="n">
        <v>7208</v>
      </c>
      <c r="D4774" s="17" t="s">
        <v>2321</v>
      </c>
      <c r="E4774" s="18" t="s">
        <v>17</v>
      </c>
      <c r="F4774" s="18" t="n">
        <v>1</v>
      </c>
      <c r="G4774" s="60" t="n">
        <v>2797</v>
      </c>
      <c r="H4774" s="60" t="n">
        <v>2797</v>
      </c>
      <c r="I4774" s="14" t="s">
        <v>2315</v>
      </c>
    </row>
    <row r="4775" customFormat="false" ht="31.8" hidden="false" customHeight="true" outlineLevel="0" collapsed="false">
      <c r="A4775" s="20" t="s">
        <v>41</v>
      </c>
      <c r="B4775" s="15" t="s">
        <v>144</v>
      </c>
      <c r="C4775" s="32" t="n">
        <v>7209</v>
      </c>
      <c r="D4775" s="17" t="s">
        <v>2322</v>
      </c>
      <c r="E4775" s="18" t="s">
        <v>17</v>
      </c>
      <c r="F4775" s="18" t="n">
        <v>1</v>
      </c>
      <c r="G4775" s="60" t="n">
        <v>2688</v>
      </c>
      <c r="H4775" s="60" t="n">
        <v>2688</v>
      </c>
      <c r="I4775" s="14" t="s">
        <v>2315</v>
      </c>
    </row>
    <row r="4776" customFormat="false" ht="31.8" hidden="false" customHeight="true" outlineLevel="0" collapsed="false">
      <c r="A4776" s="20" t="s">
        <v>41</v>
      </c>
      <c r="B4776" s="15" t="s">
        <v>15</v>
      </c>
      <c r="C4776" s="32" t="n">
        <v>7210</v>
      </c>
      <c r="D4776" s="17" t="s">
        <v>1083</v>
      </c>
      <c r="E4776" s="18" t="s">
        <v>17</v>
      </c>
      <c r="F4776" s="18" t="n">
        <v>1</v>
      </c>
      <c r="G4776" s="60" t="n">
        <v>560</v>
      </c>
      <c r="H4776" s="60" t="n">
        <v>560</v>
      </c>
      <c r="I4776" s="14" t="s">
        <v>2315</v>
      </c>
    </row>
    <row r="4777" customFormat="false" ht="31.8" hidden="false" customHeight="true" outlineLevel="0" collapsed="false">
      <c r="A4777" s="20" t="s">
        <v>41</v>
      </c>
      <c r="B4777" s="15" t="s">
        <v>15</v>
      </c>
      <c r="C4777" s="32" t="n">
        <v>7211</v>
      </c>
      <c r="D4777" s="17" t="s">
        <v>2323</v>
      </c>
      <c r="E4777" s="18" t="s">
        <v>17</v>
      </c>
      <c r="F4777" s="18" t="n">
        <v>1</v>
      </c>
      <c r="G4777" s="60" t="n">
        <v>650</v>
      </c>
      <c r="H4777" s="60" t="n">
        <v>650</v>
      </c>
      <c r="I4777" s="14" t="s">
        <v>2315</v>
      </c>
    </row>
    <row r="4778" customFormat="false" ht="31.8" hidden="false" customHeight="true" outlineLevel="0" collapsed="false">
      <c r="A4778" s="20" t="s">
        <v>41</v>
      </c>
      <c r="B4778" s="15" t="s">
        <v>15</v>
      </c>
      <c r="C4778" s="32" t="n">
        <v>7212</v>
      </c>
      <c r="D4778" s="17" t="s">
        <v>2324</v>
      </c>
      <c r="E4778" s="18" t="s">
        <v>17</v>
      </c>
      <c r="F4778" s="18" t="n">
        <v>1</v>
      </c>
      <c r="G4778" s="60" t="n">
        <v>330</v>
      </c>
      <c r="H4778" s="60" t="n">
        <v>330</v>
      </c>
      <c r="I4778" s="14" t="s">
        <v>2315</v>
      </c>
    </row>
    <row r="4779" customFormat="false" ht="31.8" hidden="false" customHeight="true" outlineLevel="0" collapsed="false">
      <c r="A4779" s="20" t="s">
        <v>41</v>
      </c>
      <c r="B4779" s="15" t="s">
        <v>15</v>
      </c>
      <c r="C4779" s="32" t="n">
        <v>7213</v>
      </c>
      <c r="D4779" s="17" t="s">
        <v>2325</v>
      </c>
      <c r="E4779" s="18" t="s">
        <v>17</v>
      </c>
      <c r="F4779" s="18" t="n">
        <v>1</v>
      </c>
      <c r="G4779" s="60" t="n">
        <v>330</v>
      </c>
      <c r="H4779" s="60" t="n">
        <v>330</v>
      </c>
      <c r="I4779" s="14" t="s">
        <v>2315</v>
      </c>
    </row>
    <row r="4780" customFormat="false" ht="31.8" hidden="false" customHeight="true" outlineLevel="0" collapsed="false">
      <c r="A4780" s="20" t="s">
        <v>41</v>
      </c>
      <c r="B4780" s="15" t="s">
        <v>15</v>
      </c>
      <c r="C4780" s="32" t="n">
        <v>7214</v>
      </c>
      <c r="D4780" s="17" t="s">
        <v>2326</v>
      </c>
      <c r="E4780" s="18" t="s">
        <v>17</v>
      </c>
      <c r="F4780" s="18" t="n">
        <v>1</v>
      </c>
      <c r="G4780" s="60" t="n">
        <v>330</v>
      </c>
      <c r="H4780" s="60" t="n">
        <v>330</v>
      </c>
      <c r="I4780" s="14" t="s">
        <v>2315</v>
      </c>
    </row>
    <row r="4781" customFormat="false" ht="31.8" hidden="false" customHeight="true" outlineLevel="0" collapsed="false">
      <c r="A4781" s="20" t="s">
        <v>41</v>
      </c>
      <c r="B4781" s="15" t="s">
        <v>15</v>
      </c>
      <c r="C4781" s="32" t="n">
        <v>7215</v>
      </c>
      <c r="D4781" s="17" t="s">
        <v>2327</v>
      </c>
      <c r="E4781" s="18" t="s">
        <v>17</v>
      </c>
      <c r="F4781" s="18" t="n">
        <v>1</v>
      </c>
      <c r="G4781" s="60" t="n">
        <v>330</v>
      </c>
      <c r="H4781" s="60" t="n">
        <v>330</v>
      </c>
      <c r="I4781" s="14" t="s">
        <v>2315</v>
      </c>
    </row>
    <row r="4782" customFormat="false" ht="31.8" hidden="false" customHeight="true" outlineLevel="0" collapsed="false">
      <c r="A4782" s="20" t="s">
        <v>322</v>
      </c>
      <c r="B4782" s="15" t="s">
        <v>144</v>
      </c>
      <c r="C4782" s="32" t="n">
        <v>7216</v>
      </c>
      <c r="D4782" s="17" t="s">
        <v>2328</v>
      </c>
      <c r="E4782" s="18" t="s">
        <v>17</v>
      </c>
      <c r="F4782" s="18" t="n">
        <v>1</v>
      </c>
      <c r="G4782" s="60" t="n">
        <v>266</v>
      </c>
      <c r="H4782" s="60" t="n">
        <v>266</v>
      </c>
      <c r="I4782" s="14" t="s">
        <v>2315</v>
      </c>
    </row>
    <row r="4783" customFormat="false" ht="31.8" hidden="false" customHeight="true" outlineLevel="0" collapsed="false">
      <c r="A4783" s="20" t="s">
        <v>135</v>
      </c>
      <c r="B4783" s="15" t="s">
        <v>70</v>
      </c>
      <c r="C4783" s="32" t="n">
        <v>7217</v>
      </c>
      <c r="D4783" s="17" t="s">
        <v>2329</v>
      </c>
      <c r="E4783" s="18" t="s">
        <v>17</v>
      </c>
      <c r="F4783" s="18" t="n">
        <v>1</v>
      </c>
      <c r="G4783" s="60" t="n">
        <v>3860</v>
      </c>
      <c r="H4783" s="60" t="n">
        <v>3860</v>
      </c>
      <c r="I4783" s="14" t="s">
        <v>2315</v>
      </c>
    </row>
    <row r="4784" customFormat="false" ht="31.8" hidden="false" customHeight="true" outlineLevel="0" collapsed="false">
      <c r="A4784" s="20" t="s">
        <v>135</v>
      </c>
      <c r="B4784" s="15" t="s">
        <v>70</v>
      </c>
      <c r="C4784" s="32" t="n">
        <v>7218</v>
      </c>
      <c r="D4784" s="17" t="s">
        <v>2329</v>
      </c>
      <c r="E4784" s="18" t="s">
        <v>17</v>
      </c>
      <c r="F4784" s="18" t="n">
        <v>1</v>
      </c>
      <c r="G4784" s="60" t="n">
        <v>3860</v>
      </c>
      <c r="H4784" s="60" t="n">
        <v>3860</v>
      </c>
      <c r="I4784" s="14" t="s">
        <v>2315</v>
      </c>
    </row>
    <row r="4785" customFormat="false" ht="31.8" hidden="false" customHeight="true" outlineLevel="0" collapsed="false">
      <c r="A4785" s="20" t="s">
        <v>135</v>
      </c>
      <c r="B4785" s="15" t="s">
        <v>70</v>
      </c>
      <c r="C4785" s="32" t="n">
        <v>7219</v>
      </c>
      <c r="D4785" s="17" t="s">
        <v>2329</v>
      </c>
      <c r="E4785" s="18" t="s">
        <v>17</v>
      </c>
      <c r="F4785" s="18" t="n">
        <v>1</v>
      </c>
      <c r="G4785" s="60" t="n">
        <v>3860</v>
      </c>
      <c r="H4785" s="60" t="n">
        <v>3860</v>
      </c>
      <c r="I4785" s="14" t="s">
        <v>2315</v>
      </c>
    </row>
    <row r="4786" customFormat="false" ht="31.8" hidden="false" customHeight="true" outlineLevel="0" collapsed="false">
      <c r="A4786" s="20" t="s">
        <v>135</v>
      </c>
      <c r="B4786" s="15" t="s">
        <v>70</v>
      </c>
      <c r="C4786" s="32" t="n">
        <v>7220</v>
      </c>
      <c r="D4786" s="17" t="s">
        <v>2329</v>
      </c>
      <c r="E4786" s="18" t="s">
        <v>17</v>
      </c>
      <c r="F4786" s="18" t="n">
        <v>1</v>
      </c>
      <c r="G4786" s="60" t="n">
        <v>3860</v>
      </c>
      <c r="H4786" s="60" t="n">
        <v>3860</v>
      </c>
      <c r="I4786" s="14" t="s">
        <v>2315</v>
      </c>
    </row>
    <row r="4787" customFormat="false" ht="31.8" hidden="false" customHeight="true" outlineLevel="0" collapsed="false">
      <c r="A4787" s="20" t="s">
        <v>135</v>
      </c>
      <c r="B4787" s="15" t="s">
        <v>70</v>
      </c>
      <c r="C4787" s="32" t="n">
        <v>7221</v>
      </c>
      <c r="D4787" s="17" t="s">
        <v>2330</v>
      </c>
      <c r="E4787" s="18" t="s">
        <v>17</v>
      </c>
      <c r="F4787" s="18" t="n">
        <v>1</v>
      </c>
      <c r="G4787" s="60" t="n">
        <v>1350</v>
      </c>
      <c r="H4787" s="60" t="n">
        <v>1350</v>
      </c>
      <c r="I4787" s="14" t="s">
        <v>2315</v>
      </c>
    </row>
    <row r="4788" customFormat="false" ht="31.8" hidden="false" customHeight="true" outlineLevel="0" collapsed="false">
      <c r="A4788" s="20" t="s">
        <v>135</v>
      </c>
      <c r="B4788" s="15" t="s">
        <v>70</v>
      </c>
      <c r="C4788" s="32" t="n">
        <v>7222</v>
      </c>
      <c r="D4788" s="17" t="s">
        <v>2330</v>
      </c>
      <c r="E4788" s="18" t="s">
        <v>17</v>
      </c>
      <c r="F4788" s="18" t="n">
        <v>1</v>
      </c>
      <c r="G4788" s="60" t="n">
        <v>1350</v>
      </c>
      <c r="H4788" s="60" t="n">
        <v>1350</v>
      </c>
      <c r="I4788" s="14" t="s">
        <v>2315</v>
      </c>
    </row>
    <row r="4789" customFormat="false" ht="31.8" hidden="false" customHeight="true" outlineLevel="0" collapsed="false">
      <c r="A4789" s="20" t="s">
        <v>135</v>
      </c>
      <c r="B4789" s="15" t="s">
        <v>70</v>
      </c>
      <c r="C4789" s="32" t="n">
        <v>7223</v>
      </c>
      <c r="D4789" s="17" t="s">
        <v>2331</v>
      </c>
      <c r="E4789" s="18" t="s">
        <v>17</v>
      </c>
      <c r="F4789" s="18" t="n">
        <v>1</v>
      </c>
      <c r="G4789" s="60" t="n">
        <v>930</v>
      </c>
      <c r="H4789" s="60" t="n">
        <v>930</v>
      </c>
      <c r="I4789" s="14" t="s">
        <v>2315</v>
      </c>
    </row>
    <row r="4790" customFormat="false" ht="31.8" hidden="false" customHeight="true" outlineLevel="0" collapsed="false">
      <c r="A4790" s="20" t="s">
        <v>135</v>
      </c>
      <c r="B4790" s="15" t="s">
        <v>70</v>
      </c>
      <c r="C4790" s="32" t="n">
        <v>7224</v>
      </c>
      <c r="D4790" s="17" t="s">
        <v>2331</v>
      </c>
      <c r="E4790" s="18" t="s">
        <v>17</v>
      </c>
      <c r="F4790" s="18" t="n">
        <v>1</v>
      </c>
      <c r="G4790" s="60" t="n">
        <v>930</v>
      </c>
      <c r="H4790" s="60" t="n">
        <v>930</v>
      </c>
      <c r="I4790" s="14" t="s">
        <v>2315</v>
      </c>
    </row>
    <row r="4791" customFormat="false" ht="31.8" hidden="false" customHeight="true" outlineLevel="0" collapsed="false">
      <c r="A4791" s="20" t="s">
        <v>322</v>
      </c>
      <c r="B4791" s="15" t="s">
        <v>15</v>
      </c>
      <c r="C4791" s="32" t="n">
        <v>7225</v>
      </c>
      <c r="D4791" s="17" t="s">
        <v>2332</v>
      </c>
      <c r="E4791" s="18" t="s">
        <v>17</v>
      </c>
      <c r="F4791" s="18" t="n">
        <v>1</v>
      </c>
      <c r="G4791" s="60" t="n">
        <v>4600</v>
      </c>
      <c r="H4791" s="60" t="n">
        <v>4600</v>
      </c>
      <c r="I4791" s="14" t="s">
        <v>2315</v>
      </c>
    </row>
    <row r="4792" customFormat="false" ht="31.8" hidden="false" customHeight="true" outlineLevel="0" collapsed="false">
      <c r="A4792" s="20" t="s">
        <v>322</v>
      </c>
      <c r="B4792" s="15" t="s">
        <v>31</v>
      </c>
      <c r="C4792" s="32" t="n">
        <v>7226</v>
      </c>
      <c r="D4792" s="17" t="s">
        <v>2333</v>
      </c>
      <c r="E4792" s="18" t="s">
        <v>17</v>
      </c>
      <c r="F4792" s="18" t="n">
        <v>1</v>
      </c>
      <c r="G4792" s="60" t="n">
        <v>864.62</v>
      </c>
      <c r="H4792" s="60" t="n">
        <v>864.62</v>
      </c>
      <c r="I4792" s="14" t="s">
        <v>2315</v>
      </c>
    </row>
    <row r="4793" customFormat="false" ht="31.8" hidden="false" customHeight="true" outlineLevel="0" collapsed="false">
      <c r="A4793" s="20" t="s">
        <v>322</v>
      </c>
      <c r="B4793" s="15" t="s">
        <v>31</v>
      </c>
      <c r="C4793" s="32" t="n">
        <v>7227</v>
      </c>
      <c r="D4793" s="17" t="s">
        <v>2334</v>
      </c>
      <c r="E4793" s="18" t="s">
        <v>17</v>
      </c>
      <c r="F4793" s="18" t="n">
        <v>1</v>
      </c>
      <c r="G4793" s="60" t="n">
        <v>676.1</v>
      </c>
      <c r="H4793" s="60" t="n">
        <v>676.1</v>
      </c>
      <c r="I4793" s="14" t="s">
        <v>2315</v>
      </c>
    </row>
    <row r="4794" customFormat="false" ht="31.8" hidden="false" customHeight="true" outlineLevel="0" collapsed="false">
      <c r="A4794" s="20" t="s">
        <v>322</v>
      </c>
      <c r="B4794" s="15" t="s">
        <v>31</v>
      </c>
      <c r="C4794" s="32" t="n">
        <v>7228</v>
      </c>
      <c r="D4794" s="17" t="s">
        <v>2335</v>
      </c>
      <c r="E4794" s="18" t="s">
        <v>17</v>
      </c>
      <c r="F4794" s="18" t="n">
        <v>1</v>
      </c>
      <c r="G4794" s="60" t="n">
        <v>1395.35</v>
      </c>
      <c r="H4794" s="60" t="n">
        <v>1395.35</v>
      </c>
      <c r="I4794" s="14" t="s">
        <v>2315</v>
      </c>
    </row>
    <row r="4795" customFormat="false" ht="31.8" hidden="false" customHeight="true" outlineLevel="0" collapsed="false">
      <c r="A4795" s="20" t="s">
        <v>322</v>
      </c>
      <c r="B4795" s="15" t="s">
        <v>31</v>
      </c>
      <c r="C4795" s="32" t="n">
        <v>7229</v>
      </c>
      <c r="D4795" s="17" t="s">
        <v>2336</v>
      </c>
      <c r="E4795" s="18" t="s">
        <v>17</v>
      </c>
      <c r="F4795" s="18" t="n">
        <v>1</v>
      </c>
      <c r="G4795" s="60" t="n">
        <v>1791.72</v>
      </c>
      <c r="H4795" s="60" t="n">
        <v>1791.72</v>
      </c>
      <c r="I4795" s="14" t="s">
        <v>2315</v>
      </c>
    </row>
    <row r="4796" customFormat="false" ht="31.8" hidden="false" customHeight="true" outlineLevel="0" collapsed="false">
      <c r="A4796" s="20" t="s">
        <v>322</v>
      </c>
      <c r="B4796" s="15" t="s">
        <v>31</v>
      </c>
      <c r="C4796" s="32" t="n">
        <v>7230</v>
      </c>
      <c r="D4796" s="17" t="s">
        <v>2337</v>
      </c>
      <c r="E4796" s="18" t="s">
        <v>17</v>
      </c>
      <c r="F4796" s="18" t="n">
        <v>1</v>
      </c>
      <c r="G4796" s="60" t="n">
        <v>719.1</v>
      </c>
      <c r="H4796" s="60" t="n">
        <v>719.1</v>
      </c>
      <c r="I4796" s="14" t="s">
        <v>2315</v>
      </c>
    </row>
    <row r="4797" customFormat="false" ht="31.8" hidden="false" customHeight="true" outlineLevel="0" collapsed="false">
      <c r="A4797" s="20" t="s">
        <v>322</v>
      </c>
      <c r="B4797" s="15" t="s">
        <v>31</v>
      </c>
      <c r="C4797" s="32" t="n">
        <v>7231</v>
      </c>
      <c r="D4797" s="17" t="s">
        <v>2337</v>
      </c>
      <c r="E4797" s="18" t="s">
        <v>17</v>
      </c>
      <c r="F4797" s="18" t="n">
        <v>1</v>
      </c>
      <c r="G4797" s="60" t="n">
        <v>719.1</v>
      </c>
      <c r="H4797" s="60" t="n">
        <v>719.1</v>
      </c>
      <c r="I4797" s="14" t="s">
        <v>2315</v>
      </c>
    </row>
    <row r="4798" customFormat="false" ht="31.8" hidden="false" customHeight="true" outlineLevel="0" collapsed="false">
      <c r="A4798" s="20" t="s">
        <v>322</v>
      </c>
      <c r="B4798" s="15" t="s">
        <v>31</v>
      </c>
      <c r="C4798" s="32" t="n">
        <v>7232</v>
      </c>
      <c r="D4798" s="17" t="s">
        <v>2337</v>
      </c>
      <c r="E4798" s="18" t="s">
        <v>17</v>
      </c>
      <c r="F4798" s="18" t="n">
        <v>1</v>
      </c>
      <c r="G4798" s="60" t="n">
        <v>719.1</v>
      </c>
      <c r="H4798" s="60" t="n">
        <v>719.1</v>
      </c>
      <c r="I4798" s="14" t="s">
        <v>2315</v>
      </c>
    </row>
    <row r="4799" customFormat="false" ht="31.8" hidden="false" customHeight="true" outlineLevel="0" collapsed="false">
      <c r="A4799" s="20" t="s">
        <v>135</v>
      </c>
      <c r="B4799" s="15" t="s">
        <v>15</v>
      </c>
      <c r="C4799" s="32" t="n">
        <v>7233</v>
      </c>
      <c r="D4799" s="17" t="s">
        <v>2338</v>
      </c>
      <c r="E4799" s="18" t="s">
        <v>17</v>
      </c>
      <c r="F4799" s="18" t="n">
        <v>1</v>
      </c>
      <c r="G4799" s="60" t="n">
        <v>316</v>
      </c>
      <c r="H4799" s="60" t="n">
        <v>316</v>
      </c>
      <c r="I4799" s="14" t="s">
        <v>2315</v>
      </c>
    </row>
    <row r="4800" customFormat="false" ht="31.8" hidden="false" customHeight="true" outlineLevel="0" collapsed="false">
      <c r="A4800" s="20" t="s">
        <v>135</v>
      </c>
      <c r="B4800" s="15" t="s">
        <v>15</v>
      </c>
      <c r="C4800" s="32" t="n">
        <v>7234</v>
      </c>
      <c r="D4800" s="17" t="s">
        <v>2338</v>
      </c>
      <c r="E4800" s="18" t="s">
        <v>17</v>
      </c>
      <c r="F4800" s="18" t="n">
        <v>1</v>
      </c>
      <c r="G4800" s="60" t="n">
        <v>316</v>
      </c>
      <c r="H4800" s="60" t="n">
        <v>316</v>
      </c>
      <c r="I4800" s="14" t="s">
        <v>2315</v>
      </c>
    </row>
    <row r="4801" customFormat="false" ht="31.8" hidden="false" customHeight="true" outlineLevel="0" collapsed="false">
      <c r="A4801" s="20" t="s">
        <v>135</v>
      </c>
      <c r="B4801" s="15" t="s">
        <v>15</v>
      </c>
      <c r="C4801" s="32" t="n">
        <v>7235</v>
      </c>
      <c r="D4801" s="17" t="s">
        <v>2338</v>
      </c>
      <c r="E4801" s="18" t="s">
        <v>17</v>
      </c>
      <c r="F4801" s="18" t="n">
        <v>1</v>
      </c>
      <c r="G4801" s="60" t="n">
        <v>316</v>
      </c>
      <c r="H4801" s="60" t="n">
        <v>316</v>
      </c>
      <c r="I4801" s="14" t="s">
        <v>2315</v>
      </c>
    </row>
    <row r="4802" customFormat="false" ht="31.8" hidden="false" customHeight="true" outlineLevel="0" collapsed="false">
      <c r="A4802" s="20" t="s">
        <v>135</v>
      </c>
      <c r="B4802" s="15" t="s">
        <v>15</v>
      </c>
      <c r="C4802" s="32" t="n">
        <v>7236</v>
      </c>
      <c r="D4802" s="17" t="s">
        <v>2338</v>
      </c>
      <c r="E4802" s="18" t="s">
        <v>17</v>
      </c>
      <c r="F4802" s="18" t="n">
        <v>1</v>
      </c>
      <c r="G4802" s="60" t="n">
        <v>316</v>
      </c>
      <c r="H4802" s="60" t="n">
        <v>316</v>
      </c>
      <c r="I4802" s="14" t="s">
        <v>2315</v>
      </c>
    </row>
    <row r="4803" customFormat="false" ht="31.8" hidden="false" customHeight="true" outlineLevel="0" collapsed="false">
      <c r="A4803" s="20" t="s">
        <v>135</v>
      </c>
      <c r="B4803" s="15" t="s">
        <v>15</v>
      </c>
      <c r="C4803" s="32" t="n">
        <v>7237</v>
      </c>
      <c r="D4803" s="17" t="s">
        <v>2338</v>
      </c>
      <c r="E4803" s="18" t="s">
        <v>17</v>
      </c>
      <c r="F4803" s="18" t="n">
        <v>1</v>
      </c>
      <c r="G4803" s="60" t="n">
        <v>316</v>
      </c>
      <c r="H4803" s="60" t="n">
        <v>316</v>
      </c>
      <c r="I4803" s="14" t="s">
        <v>2315</v>
      </c>
    </row>
    <row r="4804" customFormat="false" ht="31.8" hidden="false" customHeight="true" outlineLevel="0" collapsed="false">
      <c r="A4804" s="20" t="s">
        <v>135</v>
      </c>
      <c r="B4804" s="15" t="s">
        <v>15</v>
      </c>
      <c r="C4804" s="32" t="n">
        <v>7238</v>
      </c>
      <c r="D4804" s="17" t="s">
        <v>2338</v>
      </c>
      <c r="E4804" s="18" t="s">
        <v>17</v>
      </c>
      <c r="F4804" s="18" t="n">
        <v>1</v>
      </c>
      <c r="G4804" s="60" t="n">
        <v>316</v>
      </c>
      <c r="H4804" s="60" t="n">
        <v>316</v>
      </c>
      <c r="I4804" s="14" t="s">
        <v>2315</v>
      </c>
    </row>
    <row r="4805" customFormat="false" ht="31.8" hidden="false" customHeight="true" outlineLevel="0" collapsed="false">
      <c r="A4805" s="20" t="s">
        <v>135</v>
      </c>
      <c r="B4805" s="15" t="s">
        <v>15</v>
      </c>
      <c r="C4805" s="32" t="n">
        <v>7239</v>
      </c>
      <c r="D4805" s="17" t="s">
        <v>2339</v>
      </c>
      <c r="E4805" s="18" t="s">
        <v>17</v>
      </c>
      <c r="F4805" s="18" t="n">
        <v>1</v>
      </c>
      <c r="G4805" s="44" t="n">
        <v>850</v>
      </c>
      <c r="H4805" s="44" t="n">
        <v>850</v>
      </c>
      <c r="I4805" s="14" t="s">
        <v>2315</v>
      </c>
    </row>
    <row r="4806" customFormat="false" ht="31.8" hidden="false" customHeight="true" outlineLevel="0" collapsed="false">
      <c r="A4806" s="20" t="s">
        <v>135</v>
      </c>
      <c r="B4806" s="15" t="s">
        <v>15</v>
      </c>
      <c r="C4806" s="32" t="n">
        <v>7240</v>
      </c>
      <c r="D4806" s="17" t="s">
        <v>2340</v>
      </c>
      <c r="E4806" s="18" t="s">
        <v>17</v>
      </c>
      <c r="F4806" s="18" t="n">
        <v>1</v>
      </c>
      <c r="G4806" s="44" t="n">
        <v>960</v>
      </c>
      <c r="H4806" s="44" t="n">
        <v>960</v>
      </c>
      <c r="I4806" s="14" t="s">
        <v>2315</v>
      </c>
    </row>
    <row r="4807" customFormat="false" ht="31.8" hidden="false" customHeight="true" outlineLevel="0" collapsed="false">
      <c r="A4807" s="20" t="s">
        <v>135</v>
      </c>
      <c r="B4807" s="15" t="s">
        <v>144</v>
      </c>
      <c r="C4807" s="32" t="n">
        <v>7241</v>
      </c>
      <c r="D4807" s="17" t="s">
        <v>2341</v>
      </c>
      <c r="E4807" s="18" t="s">
        <v>17</v>
      </c>
      <c r="F4807" s="18" t="n">
        <v>1</v>
      </c>
      <c r="G4807" s="44" t="n">
        <v>1294</v>
      </c>
      <c r="H4807" s="44" t="n">
        <v>1294</v>
      </c>
      <c r="I4807" s="14" t="s">
        <v>2315</v>
      </c>
    </row>
    <row r="4808" customFormat="false" ht="31.8" hidden="false" customHeight="true" outlineLevel="0" collapsed="false">
      <c r="A4808" s="20" t="s">
        <v>322</v>
      </c>
      <c r="B4808" s="15" t="s">
        <v>70</v>
      </c>
      <c r="C4808" s="32" t="n">
        <v>7242</v>
      </c>
      <c r="D4808" s="17" t="s">
        <v>2342</v>
      </c>
      <c r="E4808" s="18" t="s">
        <v>17</v>
      </c>
      <c r="F4808" s="18" t="n">
        <v>1</v>
      </c>
      <c r="G4808" s="44" t="n">
        <v>2700</v>
      </c>
      <c r="H4808" s="44" t="n">
        <v>2700</v>
      </c>
      <c r="I4808" s="14" t="s">
        <v>2315</v>
      </c>
    </row>
    <row r="4809" customFormat="false" ht="31.8" hidden="false" customHeight="true" outlineLevel="0" collapsed="false">
      <c r="A4809" s="20" t="s">
        <v>322</v>
      </c>
      <c r="B4809" s="15" t="s">
        <v>70</v>
      </c>
      <c r="C4809" s="32" t="n">
        <v>7243</v>
      </c>
      <c r="D4809" s="17" t="s">
        <v>2342</v>
      </c>
      <c r="E4809" s="18" t="s">
        <v>17</v>
      </c>
      <c r="F4809" s="18" t="n">
        <v>1</v>
      </c>
      <c r="G4809" s="44" t="n">
        <v>2700</v>
      </c>
      <c r="H4809" s="44" t="n">
        <v>2700</v>
      </c>
      <c r="I4809" s="14" t="s">
        <v>2315</v>
      </c>
    </row>
    <row r="4810" customFormat="false" ht="31.8" hidden="false" customHeight="true" outlineLevel="0" collapsed="false">
      <c r="A4810" s="20" t="s">
        <v>322</v>
      </c>
      <c r="B4810" s="15" t="s">
        <v>70</v>
      </c>
      <c r="C4810" s="32" t="n">
        <v>7244</v>
      </c>
      <c r="D4810" s="17" t="s">
        <v>2343</v>
      </c>
      <c r="E4810" s="18" t="s">
        <v>17</v>
      </c>
      <c r="F4810" s="18" t="n">
        <v>1</v>
      </c>
      <c r="G4810" s="44" t="n">
        <v>1700</v>
      </c>
      <c r="H4810" s="44" t="n">
        <v>1700</v>
      </c>
      <c r="I4810" s="14" t="s">
        <v>2315</v>
      </c>
    </row>
    <row r="4811" customFormat="false" ht="31.8" hidden="false" customHeight="true" outlineLevel="0" collapsed="false">
      <c r="A4811" s="20" t="s">
        <v>322</v>
      </c>
      <c r="B4811" s="15" t="s">
        <v>70</v>
      </c>
      <c r="C4811" s="32" t="n">
        <v>7245</v>
      </c>
      <c r="D4811" s="17" t="s">
        <v>2344</v>
      </c>
      <c r="E4811" s="18" t="s">
        <v>17</v>
      </c>
      <c r="F4811" s="18" t="n">
        <v>1</v>
      </c>
      <c r="G4811" s="44" t="n">
        <v>4800</v>
      </c>
      <c r="H4811" s="44" t="n">
        <v>4800</v>
      </c>
      <c r="I4811" s="14" t="s">
        <v>2315</v>
      </c>
    </row>
    <row r="4812" customFormat="false" ht="31.8" hidden="false" customHeight="true" outlineLevel="0" collapsed="false">
      <c r="A4812" s="20" t="s">
        <v>322</v>
      </c>
      <c r="B4812" s="15" t="s">
        <v>70</v>
      </c>
      <c r="C4812" s="32" t="n">
        <v>7246</v>
      </c>
      <c r="D4812" s="17" t="s">
        <v>2345</v>
      </c>
      <c r="E4812" s="18" t="s">
        <v>17</v>
      </c>
      <c r="F4812" s="18" t="n">
        <v>1</v>
      </c>
      <c r="G4812" s="44" t="n">
        <v>210.5</v>
      </c>
      <c r="H4812" s="44" t="n">
        <v>210.5</v>
      </c>
      <c r="I4812" s="14" t="s">
        <v>2315</v>
      </c>
    </row>
    <row r="4813" customFormat="false" ht="31.8" hidden="false" customHeight="true" outlineLevel="0" collapsed="false">
      <c r="A4813" s="20" t="s">
        <v>322</v>
      </c>
      <c r="B4813" s="15" t="s">
        <v>70</v>
      </c>
      <c r="C4813" s="32" t="n">
        <v>7247</v>
      </c>
      <c r="D4813" s="17" t="s">
        <v>2345</v>
      </c>
      <c r="E4813" s="18" t="s">
        <v>17</v>
      </c>
      <c r="F4813" s="18" t="n">
        <v>1</v>
      </c>
      <c r="G4813" s="44" t="n">
        <v>210.5</v>
      </c>
      <c r="H4813" s="44" t="n">
        <v>210.5</v>
      </c>
      <c r="I4813" s="14" t="s">
        <v>2315</v>
      </c>
    </row>
    <row r="4814" customFormat="false" ht="31.8" hidden="false" customHeight="true" outlineLevel="0" collapsed="false">
      <c r="A4814" s="20" t="s">
        <v>322</v>
      </c>
      <c r="B4814" s="15" t="s">
        <v>70</v>
      </c>
      <c r="C4814" s="32" t="n">
        <v>7248</v>
      </c>
      <c r="D4814" s="17" t="s">
        <v>2345</v>
      </c>
      <c r="E4814" s="18" t="s">
        <v>17</v>
      </c>
      <c r="F4814" s="18" t="n">
        <v>1</v>
      </c>
      <c r="G4814" s="44" t="n">
        <v>210.5</v>
      </c>
      <c r="H4814" s="44" t="n">
        <v>210.5</v>
      </c>
      <c r="I4814" s="14" t="s">
        <v>2315</v>
      </c>
    </row>
    <row r="4815" customFormat="false" ht="31.8" hidden="false" customHeight="true" outlineLevel="0" collapsed="false">
      <c r="A4815" s="20" t="s">
        <v>322</v>
      </c>
      <c r="B4815" s="15" t="s">
        <v>70</v>
      </c>
      <c r="C4815" s="32" t="n">
        <v>7249</v>
      </c>
      <c r="D4815" s="17" t="s">
        <v>2345</v>
      </c>
      <c r="E4815" s="18" t="s">
        <v>17</v>
      </c>
      <c r="F4815" s="18" t="n">
        <v>1</v>
      </c>
      <c r="G4815" s="44" t="n">
        <v>210.5</v>
      </c>
      <c r="H4815" s="44" t="n">
        <v>210.5</v>
      </c>
      <c r="I4815" s="14" t="s">
        <v>2315</v>
      </c>
    </row>
    <row r="4816" customFormat="false" ht="31.8" hidden="false" customHeight="true" outlineLevel="0" collapsed="false">
      <c r="A4816" s="20" t="s">
        <v>322</v>
      </c>
      <c r="B4816" s="15" t="s">
        <v>70</v>
      </c>
      <c r="C4816" s="32" t="n">
        <v>7250</v>
      </c>
      <c r="D4816" s="17" t="s">
        <v>2345</v>
      </c>
      <c r="E4816" s="18" t="s">
        <v>17</v>
      </c>
      <c r="F4816" s="18" t="n">
        <v>1</v>
      </c>
      <c r="G4816" s="44" t="n">
        <v>210.5</v>
      </c>
      <c r="H4816" s="44" t="n">
        <v>210.5</v>
      </c>
      <c r="I4816" s="14" t="s">
        <v>2315</v>
      </c>
    </row>
    <row r="4817" customFormat="false" ht="31.8" hidden="false" customHeight="true" outlineLevel="0" collapsed="false">
      <c r="A4817" s="20" t="s">
        <v>322</v>
      </c>
      <c r="B4817" s="15" t="s">
        <v>70</v>
      </c>
      <c r="C4817" s="32" t="n">
        <v>7251</v>
      </c>
      <c r="D4817" s="17" t="s">
        <v>2345</v>
      </c>
      <c r="E4817" s="18" t="s">
        <v>17</v>
      </c>
      <c r="F4817" s="18" t="n">
        <v>1</v>
      </c>
      <c r="G4817" s="44" t="n">
        <v>210.5</v>
      </c>
      <c r="H4817" s="44" t="n">
        <v>210.5</v>
      </c>
      <c r="I4817" s="14" t="s">
        <v>2315</v>
      </c>
    </row>
    <row r="4818" customFormat="false" ht="31.8" hidden="false" customHeight="true" outlineLevel="0" collapsed="false">
      <c r="A4818" s="20" t="s">
        <v>322</v>
      </c>
      <c r="B4818" s="15" t="s">
        <v>70</v>
      </c>
      <c r="C4818" s="32" t="n">
        <v>7252</v>
      </c>
      <c r="D4818" s="17" t="s">
        <v>2345</v>
      </c>
      <c r="E4818" s="18" t="s">
        <v>17</v>
      </c>
      <c r="F4818" s="18" t="n">
        <v>1</v>
      </c>
      <c r="G4818" s="44" t="n">
        <v>210.5</v>
      </c>
      <c r="H4818" s="44" t="n">
        <v>210.5</v>
      </c>
      <c r="I4818" s="14" t="s">
        <v>2315</v>
      </c>
    </row>
    <row r="4819" customFormat="false" ht="31.8" hidden="false" customHeight="true" outlineLevel="0" collapsed="false">
      <c r="A4819" s="20" t="s">
        <v>322</v>
      </c>
      <c r="B4819" s="15" t="s">
        <v>70</v>
      </c>
      <c r="C4819" s="32" t="n">
        <v>7253</v>
      </c>
      <c r="D4819" s="17" t="s">
        <v>2345</v>
      </c>
      <c r="E4819" s="18" t="s">
        <v>17</v>
      </c>
      <c r="F4819" s="18" t="n">
        <v>1</v>
      </c>
      <c r="G4819" s="44" t="n">
        <v>210.5</v>
      </c>
      <c r="H4819" s="44" t="n">
        <v>210.5</v>
      </c>
      <c r="I4819" s="14" t="s">
        <v>2315</v>
      </c>
    </row>
    <row r="4820" customFormat="false" ht="31.8" hidden="false" customHeight="true" outlineLevel="0" collapsed="false">
      <c r="A4820" s="20" t="s">
        <v>322</v>
      </c>
      <c r="B4820" s="15" t="s">
        <v>70</v>
      </c>
      <c r="C4820" s="32" t="n">
        <v>7254</v>
      </c>
      <c r="D4820" s="17" t="s">
        <v>2346</v>
      </c>
      <c r="E4820" s="18" t="s">
        <v>17</v>
      </c>
      <c r="F4820" s="18" t="n">
        <v>1</v>
      </c>
      <c r="G4820" s="44" t="n">
        <v>260.5</v>
      </c>
      <c r="H4820" s="44" t="n">
        <v>260.5</v>
      </c>
      <c r="I4820" s="14" t="s">
        <v>2315</v>
      </c>
    </row>
    <row r="4821" customFormat="false" ht="31.8" hidden="false" customHeight="true" outlineLevel="0" collapsed="false">
      <c r="A4821" s="20" t="s">
        <v>322</v>
      </c>
      <c r="B4821" s="15" t="s">
        <v>70</v>
      </c>
      <c r="C4821" s="32" t="n">
        <v>7255</v>
      </c>
      <c r="D4821" s="17" t="s">
        <v>2346</v>
      </c>
      <c r="E4821" s="18" t="s">
        <v>17</v>
      </c>
      <c r="F4821" s="18" t="n">
        <v>1</v>
      </c>
      <c r="G4821" s="44" t="n">
        <v>260.5</v>
      </c>
      <c r="H4821" s="44" t="n">
        <v>260.5</v>
      </c>
      <c r="I4821" s="14" t="s">
        <v>2315</v>
      </c>
    </row>
    <row r="4822" customFormat="false" ht="31.8" hidden="false" customHeight="true" outlineLevel="0" collapsed="false">
      <c r="A4822" s="20" t="s">
        <v>322</v>
      </c>
      <c r="B4822" s="15" t="s">
        <v>15</v>
      </c>
      <c r="C4822" s="32" t="n">
        <v>7256</v>
      </c>
      <c r="D4822" s="17" t="s">
        <v>2347</v>
      </c>
      <c r="E4822" s="18" t="s">
        <v>17</v>
      </c>
      <c r="F4822" s="18" t="n">
        <v>1</v>
      </c>
      <c r="G4822" s="44" t="n">
        <v>2120</v>
      </c>
      <c r="H4822" s="44" t="n">
        <v>2120</v>
      </c>
      <c r="I4822" s="14" t="s">
        <v>2315</v>
      </c>
    </row>
    <row r="4823" customFormat="false" ht="31.8" hidden="false" customHeight="true" outlineLevel="0" collapsed="false">
      <c r="A4823" s="20" t="s">
        <v>322</v>
      </c>
      <c r="B4823" s="15" t="s">
        <v>15</v>
      </c>
      <c r="C4823" s="32" t="n">
        <v>7257</v>
      </c>
      <c r="D4823" s="17" t="s">
        <v>2348</v>
      </c>
      <c r="E4823" s="18" t="s">
        <v>17</v>
      </c>
      <c r="F4823" s="18" t="n">
        <v>1</v>
      </c>
      <c r="G4823" s="44" t="n">
        <v>961</v>
      </c>
      <c r="H4823" s="44" t="n">
        <v>961</v>
      </c>
      <c r="I4823" s="14" t="s">
        <v>2315</v>
      </c>
    </row>
    <row r="4824" customFormat="false" ht="31.8" hidden="false" customHeight="true" outlineLevel="0" collapsed="false">
      <c r="A4824" s="20" t="s">
        <v>322</v>
      </c>
      <c r="B4824" s="15" t="s">
        <v>15</v>
      </c>
      <c r="C4824" s="32" t="n">
        <v>7258</v>
      </c>
      <c r="D4824" s="17" t="s">
        <v>2349</v>
      </c>
      <c r="E4824" s="18" t="s">
        <v>17</v>
      </c>
      <c r="F4824" s="18" t="n">
        <v>1</v>
      </c>
      <c r="G4824" s="44" t="n">
        <v>11109</v>
      </c>
      <c r="H4824" s="44" t="n">
        <v>11109</v>
      </c>
      <c r="I4824" s="14" t="s">
        <v>2315</v>
      </c>
    </row>
    <row r="4825" customFormat="false" ht="31.8" hidden="false" customHeight="true" outlineLevel="0" collapsed="false">
      <c r="A4825" s="20" t="s">
        <v>322</v>
      </c>
      <c r="B4825" s="15" t="s">
        <v>15</v>
      </c>
      <c r="C4825" s="32" t="n">
        <v>7259</v>
      </c>
      <c r="D4825" s="17" t="s">
        <v>899</v>
      </c>
      <c r="E4825" s="18" t="s">
        <v>17</v>
      </c>
      <c r="F4825" s="18" t="n">
        <v>1</v>
      </c>
      <c r="G4825" s="44" t="n">
        <v>14103</v>
      </c>
      <c r="H4825" s="44" t="n">
        <v>14103</v>
      </c>
      <c r="I4825" s="14" t="s">
        <v>2315</v>
      </c>
    </row>
    <row r="4826" customFormat="false" ht="31.8" hidden="false" customHeight="true" outlineLevel="0" collapsed="false">
      <c r="A4826" s="20" t="s">
        <v>322</v>
      </c>
      <c r="B4826" s="15" t="s">
        <v>15</v>
      </c>
      <c r="C4826" s="32" t="n">
        <v>7260</v>
      </c>
      <c r="D4826" s="17" t="s">
        <v>899</v>
      </c>
      <c r="E4826" s="18" t="s">
        <v>17</v>
      </c>
      <c r="F4826" s="18" t="n">
        <v>1</v>
      </c>
      <c r="G4826" s="44" t="n">
        <v>14103</v>
      </c>
      <c r="H4826" s="44" t="n">
        <v>14103</v>
      </c>
      <c r="I4826" s="14" t="s">
        <v>2315</v>
      </c>
    </row>
    <row r="4827" customFormat="false" ht="31.8" hidden="false" customHeight="true" outlineLevel="0" collapsed="false">
      <c r="A4827" s="20" t="s">
        <v>322</v>
      </c>
      <c r="B4827" s="15" t="s">
        <v>15</v>
      </c>
      <c r="C4827" s="32" t="n">
        <v>7261</v>
      </c>
      <c r="D4827" s="17" t="s">
        <v>2350</v>
      </c>
      <c r="E4827" s="18" t="s">
        <v>17</v>
      </c>
      <c r="F4827" s="18" t="n">
        <v>1</v>
      </c>
      <c r="G4827" s="44" t="n">
        <v>18900</v>
      </c>
      <c r="H4827" s="44" t="n">
        <v>18900</v>
      </c>
      <c r="I4827" s="14" t="s">
        <v>2315</v>
      </c>
    </row>
    <row r="4828" customFormat="false" ht="31.8" hidden="false" customHeight="true" outlineLevel="0" collapsed="false">
      <c r="A4828" s="20" t="s">
        <v>322</v>
      </c>
      <c r="B4828" s="15" t="s">
        <v>15</v>
      </c>
      <c r="C4828" s="32" t="n">
        <v>7262</v>
      </c>
      <c r="D4828" s="17" t="s">
        <v>2351</v>
      </c>
      <c r="E4828" s="18" t="s">
        <v>17</v>
      </c>
      <c r="F4828" s="18" t="n">
        <v>1</v>
      </c>
      <c r="G4828" s="44" t="n">
        <v>4800</v>
      </c>
      <c r="H4828" s="44" t="n">
        <v>4800</v>
      </c>
      <c r="I4828" s="14" t="s">
        <v>2315</v>
      </c>
    </row>
    <row r="4829" customFormat="false" ht="31.8" hidden="false" customHeight="true" outlineLevel="0" collapsed="false">
      <c r="A4829" s="20" t="s">
        <v>322</v>
      </c>
      <c r="B4829" s="15" t="s">
        <v>15</v>
      </c>
      <c r="C4829" s="32" t="n">
        <v>7263</v>
      </c>
      <c r="D4829" s="17" t="s">
        <v>2352</v>
      </c>
      <c r="E4829" s="18" t="s">
        <v>17</v>
      </c>
      <c r="F4829" s="18" t="n">
        <v>1</v>
      </c>
      <c r="G4829" s="44" t="n">
        <v>2615</v>
      </c>
      <c r="H4829" s="44" t="n">
        <v>2615</v>
      </c>
      <c r="I4829" s="14" t="s">
        <v>2315</v>
      </c>
    </row>
    <row r="4830" customFormat="false" ht="31.8" hidden="false" customHeight="true" outlineLevel="0" collapsed="false">
      <c r="A4830" s="20" t="s">
        <v>322</v>
      </c>
      <c r="B4830" s="15" t="s">
        <v>15</v>
      </c>
      <c r="C4830" s="32" t="n">
        <v>7264</v>
      </c>
      <c r="D4830" s="17" t="s">
        <v>2353</v>
      </c>
      <c r="E4830" s="18" t="s">
        <v>17</v>
      </c>
      <c r="F4830" s="18" t="n">
        <v>1</v>
      </c>
      <c r="G4830" s="44" t="n">
        <v>8650</v>
      </c>
      <c r="H4830" s="44" t="n">
        <v>8650</v>
      </c>
      <c r="I4830" s="14" t="s">
        <v>2315</v>
      </c>
    </row>
    <row r="4831" customFormat="false" ht="31.8" hidden="false" customHeight="true" outlineLevel="0" collapsed="false">
      <c r="A4831" s="20" t="s">
        <v>322</v>
      </c>
      <c r="B4831" s="15" t="s">
        <v>52</v>
      </c>
      <c r="C4831" s="32" t="n">
        <v>7265</v>
      </c>
      <c r="D4831" s="17" t="s">
        <v>2354</v>
      </c>
      <c r="E4831" s="18" t="s">
        <v>17</v>
      </c>
      <c r="F4831" s="18" t="n">
        <v>1</v>
      </c>
      <c r="G4831" s="42" t="n">
        <v>1427</v>
      </c>
      <c r="H4831" s="42" t="n">
        <v>1427</v>
      </c>
      <c r="I4831" s="14" t="s">
        <v>2315</v>
      </c>
    </row>
    <row r="4832" customFormat="false" ht="31.8" hidden="false" customHeight="true" outlineLevel="0" collapsed="false">
      <c r="A4832" s="20" t="s">
        <v>322</v>
      </c>
      <c r="B4832" s="15" t="s">
        <v>31</v>
      </c>
      <c r="C4832" s="32" t="n">
        <v>7266</v>
      </c>
      <c r="D4832" s="17" t="s">
        <v>2355</v>
      </c>
      <c r="E4832" s="18" t="s">
        <v>17</v>
      </c>
      <c r="F4832" s="18" t="n">
        <v>1</v>
      </c>
      <c r="G4832" s="44" t="n">
        <v>572.4</v>
      </c>
      <c r="H4832" s="44" t="n">
        <v>572.4</v>
      </c>
      <c r="I4832" s="14" t="s">
        <v>2315</v>
      </c>
    </row>
    <row r="4833" customFormat="false" ht="31.8" hidden="false" customHeight="true" outlineLevel="0" collapsed="false">
      <c r="A4833" s="20" t="s">
        <v>363</v>
      </c>
      <c r="B4833" s="15" t="s">
        <v>31</v>
      </c>
      <c r="C4833" s="32" t="n">
        <v>7267</v>
      </c>
      <c r="D4833" s="17" t="s">
        <v>2355</v>
      </c>
      <c r="E4833" s="18" t="s">
        <v>17</v>
      </c>
      <c r="F4833" s="18" t="n">
        <v>1</v>
      </c>
      <c r="G4833" s="44" t="n">
        <v>572.4</v>
      </c>
      <c r="H4833" s="44" t="n">
        <v>572.4</v>
      </c>
      <c r="I4833" s="14" t="s">
        <v>2315</v>
      </c>
    </row>
    <row r="4834" customFormat="false" ht="31.8" hidden="false" customHeight="true" outlineLevel="0" collapsed="false">
      <c r="A4834" s="20" t="s">
        <v>322</v>
      </c>
      <c r="B4834" s="15" t="s">
        <v>31</v>
      </c>
      <c r="C4834" s="32" t="n">
        <v>7268</v>
      </c>
      <c r="D4834" s="17" t="s">
        <v>2356</v>
      </c>
      <c r="E4834" s="18" t="s">
        <v>17</v>
      </c>
      <c r="F4834" s="18" t="n">
        <v>1</v>
      </c>
      <c r="G4834" s="44" t="n">
        <v>486.2</v>
      </c>
      <c r="H4834" s="44" t="n">
        <v>486.2</v>
      </c>
      <c r="I4834" s="14" t="s">
        <v>2315</v>
      </c>
    </row>
    <row r="4835" customFormat="false" ht="31.8" hidden="false" customHeight="true" outlineLevel="0" collapsed="false">
      <c r="A4835" s="20" t="s">
        <v>322</v>
      </c>
      <c r="B4835" s="15" t="s">
        <v>31</v>
      </c>
      <c r="C4835" s="32" t="n">
        <v>7269</v>
      </c>
      <c r="D4835" s="17" t="s">
        <v>2356</v>
      </c>
      <c r="E4835" s="18" t="s">
        <v>17</v>
      </c>
      <c r="F4835" s="18" t="n">
        <v>1</v>
      </c>
      <c r="G4835" s="44" t="n">
        <v>486.2</v>
      </c>
      <c r="H4835" s="44" t="n">
        <v>486.2</v>
      </c>
      <c r="I4835" s="14" t="s">
        <v>2315</v>
      </c>
    </row>
    <row r="4836" customFormat="false" ht="31.8" hidden="false" customHeight="true" outlineLevel="0" collapsed="false">
      <c r="A4836" s="20" t="s">
        <v>322</v>
      </c>
      <c r="B4836" s="15" t="s">
        <v>31</v>
      </c>
      <c r="C4836" s="32" t="n">
        <v>7270</v>
      </c>
      <c r="D4836" s="17" t="s">
        <v>2357</v>
      </c>
      <c r="E4836" s="18" t="s">
        <v>17</v>
      </c>
      <c r="F4836" s="18" t="n">
        <v>1</v>
      </c>
      <c r="G4836" s="44" t="n">
        <v>854.05</v>
      </c>
      <c r="H4836" s="44" t="n">
        <v>854.05</v>
      </c>
      <c r="I4836" s="14" t="s">
        <v>2315</v>
      </c>
    </row>
    <row r="4837" customFormat="false" ht="31.8" hidden="false" customHeight="true" outlineLevel="0" collapsed="false">
      <c r="A4837" s="20" t="s">
        <v>363</v>
      </c>
      <c r="B4837" s="15" t="s">
        <v>31</v>
      </c>
      <c r="C4837" s="32" t="n">
        <v>7271</v>
      </c>
      <c r="D4837" s="17" t="s">
        <v>2357</v>
      </c>
      <c r="E4837" s="18" t="s">
        <v>17</v>
      </c>
      <c r="F4837" s="18" t="n">
        <v>1</v>
      </c>
      <c r="G4837" s="44" t="n">
        <v>854.05</v>
      </c>
      <c r="H4837" s="44" t="n">
        <v>854.05</v>
      </c>
      <c r="I4837" s="14" t="s">
        <v>2315</v>
      </c>
    </row>
    <row r="4838" customFormat="false" ht="31.8" hidden="false" customHeight="true" outlineLevel="0" collapsed="false">
      <c r="A4838" s="20" t="s">
        <v>322</v>
      </c>
      <c r="B4838" s="15" t="s">
        <v>31</v>
      </c>
      <c r="C4838" s="32" t="n">
        <v>7272</v>
      </c>
      <c r="D4838" s="17" t="s">
        <v>2358</v>
      </c>
      <c r="E4838" s="18" t="s">
        <v>17</v>
      </c>
      <c r="F4838" s="18" t="n">
        <v>1</v>
      </c>
      <c r="G4838" s="44" t="n">
        <v>740.6</v>
      </c>
      <c r="H4838" s="44" t="n">
        <v>740.6</v>
      </c>
      <c r="I4838" s="14" t="s">
        <v>2315</v>
      </c>
    </row>
    <row r="4839" customFormat="false" ht="31.8" hidden="false" customHeight="true" outlineLevel="0" collapsed="false">
      <c r="A4839" s="20" t="s">
        <v>322</v>
      </c>
      <c r="B4839" s="15" t="s">
        <v>31</v>
      </c>
      <c r="C4839" s="32" t="n">
        <v>7273</v>
      </c>
      <c r="D4839" s="17" t="s">
        <v>2358</v>
      </c>
      <c r="E4839" s="18" t="s">
        <v>17</v>
      </c>
      <c r="F4839" s="18" t="n">
        <v>1</v>
      </c>
      <c r="G4839" s="44" t="n">
        <v>740.6</v>
      </c>
      <c r="H4839" s="44" t="n">
        <v>740.6</v>
      </c>
      <c r="I4839" s="14" t="s">
        <v>2315</v>
      </c>
    </row>
    <row r="4840" customFormat="false" ht="31.8" hidden="false" customHeight="true" outlineLevel="0" collapsed="false">
      <c r="A4840" s="20" t="s">
        <v>41</v>
      </c>
      <c r="B4840" s="15" t="s">
        <v>70</v>
      </c>
      <c r="C4840" s="32" t="n">
        <v>7274</v>
      </c>
      <c r="D4840" s="17" t="s">
        <v>2317</v>
      </c>
      <c r="E4840" s="18" t="s">
        <v>17</v>
      </c>
      <c r="F4840" s="18" t="n">
        <v>1</v>
      </c>
      <c r="G4840" s="44" t="n">
        <v>509</v>
      </c>
      <c r="H4840" s="44" t="n">
        <v>509</v>
      </c>
      <c r="I4840" s="14" t="s">
        <v>2315</v>
      </c>
    </row>
    <row r="4841" customFormat="false" ht="31.8" hidden="false" customHeight="true" outlineLevel="0" collapsed="false">
      <c r="A4841" s="20" t="s">
        <v>322</v>
      </c>
      <c r="B4841" s="15" t="s">
        <v>70</v>
      </c>
      <c r="C4841" s="32" t="n">
        <v>7275</v>
      </c>
      <c r="D4841" s="17" t="s">
        <v>2359</v>
      </c>
      <c r="E4841" s="18" t="s">
        <v>17</v>
      </c>
      <c r="F4841" s="18" t="n">
        <v>1</v>
      </c>
      <c r="G4841" s="44" t="n">
        <v>69</v>
      </c>
      <c r="H4841" s="44" t="n">
        <v>69</v>
      </c>
      <c r="I4841" s="14" t="s">
        <v>2315</v>
      </c>
    </row>
    <row r="4842" customFormat="false" ht="31.8" hidden="false" customHeight="true" outlineLevel="0" collapsed="false">
      <c r="A4842" s="20" t="s">
        <v>322</v>
      </c>
      <c r="B4842" s="15" t="s">
        <v>70</v>
      </c>
      <c r="C4842" s="32" t="n">
        <v>7276</v>
      </c>
      <c r="D4842" s="17" t="s">
        <v>2359</v>
      </c>
      <c r="E4842" s="18" t="s">
        <v>17</v>
      </c>
      <c r="F4842" s="18" t="n">
        <v>1</v>
      </c>
      <c r="G4842" s="44" t="n">
        <v>69</v>
      </c>
      <c r="H4842" s="44" t="n">
        <v>69</v>
      </c>
      <c r="I4842" s="14" t="s">
        <v>2315</v>
      </c>
    </row>
    <row r="4843" customFormat="false" ht="31.8" hidden="false" customHeight="true" outlineLevel="0" collapsed="false">
      <c r="A4843" s="20" t="s">
        <v>322</v>
      </c>
      <c r="B4843" s="15" t="s">
        <v>70</v>
      </c>
      <c r="C4843" s="32" t="n">
        <v>7277</v>
      </c>
      <c r="D4843" s="17" t="s">
        <v>2359</v>
      </c>
      <c r="E4843" s="18" t="s">
        <v>17</v>
      </c>
      <c r="F4843" s="18" t="n">
        <v>1</v>
      </c>
      <c r="G4843" s="44" t="n">
        <v>69</v>
      </c>
      <c r="H4843" s="44" t="n">
        <v>69</v>
      </c>
      <c r="I4843" s="14" t="s">
        <v>2315</v>
      </c>
    </row>
    <row r="4844" customFormat="false" ht="31.8" hidden="false" customHeight="true" outlineLevel="0" collapsed="false">
      <c r="A4844" s="20" t="s">
        <v>322</v>
      </c>
      <c r="B4844" s="15" t="s">
        <v>70</v>
      </c>
      <c r="C4844" s="32" t="n">
        <v>7278</v>
      </c>
      <c r="D4844" s="17" t="s">
        <v>2359</v>
      </c>
      <c r="E4844" s="18" t="s">
        <v>17</v>
      </c>
      <c r="F4844" s="18" t="n">
        <v>1</v>
      </c>
      <c r="G4844" s="44" t="n">
        <v>69</v>
      </c>
      <c r="H4844" s="44" t="n">
        <v>69</v>
      </c>
      <c r="I4844" s="14" t="s">
        <v>2315</v>
      </c>
    </row>
    <row r="4845" customFormat="false" ht="31.8" hidden="false" customHeight="true" outlineLevel="0" collapsed="false">
      <c r="A4845" s="20" t="s">
        <v>322</v>
      </c>
      <c r="B4845" s="15" t="s">
        <v>70</v>
      </c>
      <c r="C4845" s="32" t="n">
        <v>7279</v>
      </c>
      <c r="D4845" s="17" t="s">
        <v>2359</v>
      </c>
      <c r="E4845" s="18" t="s">
        <v>17</v>
      </c>
      <c r="F4845" s="18" t="n">
        <v>1</v>
      </c>
      <c r="G4845" s="44" t="n">
        <v>69</v>
      </c>
      <c r="H4845" s="44" t="n">
        <v>69</v>
      </c>
      <c r="I4845" s="14" t="s">
        <v>2315</v>
      </c>
    </row>
    <row r="4846" customFormat="false" ht="31.8" hidden="false" customHeight="true" outlineLevel="0" collapsed="false">
      <c r="A4846" s="20" t="s">
        <v>322</v>
      </c>
      <c r="B4846" s="15" t="s">
        <v>70</v>
      </c>
      <c r="C4846" s="32" t="n">
        <v>7280</v>
      </c>
      <c r="D4846" s="17" t="s">
        <v>2359</v>
      </c>
      <c r="E4846" s="18" t="s">
        <v>17</v>
      </c>
      <c r="F4846" s="18" t="n">
        <v>1</v>
      </c>
      <c r="G4846" s="44" t="n">
        <v>69</v>
      </c>
      <c r="H4846" s="44" t="n">
        <v>69</v>
      </c>
      <c r="I4846" s="14" t="s">
        <v>2315</v>
      </c>
    </row>
    <row r="4847" customFormat="false" ht="31.8" hidden="false" customHeight="true" outlineLevel="0" collapsed="false">
      <c r="A4847" s="20" t="s">
        <v>322</v>
      </c>
      <c r="B4847" s="15" t="s">
        <v>70</v>
      </c>
      <c r="C4847" s="32" t="n">
        <v>7281</v>
      </c>
      <c r="D4847" s="17" t="s">
        <v>2359</v>
      </c>
      <c r="E4847" s="18" t="s">
        <v>17</v>
      </c>
      <c r="F4847" s="18" t="n">
        <v>1</v>
      </c>
      <c r="G4847" s="44" t="n">
        <v>69</v>
      </c>
      <c r="H4847" s="44" t="n">
        <v>69</v>
      </c>
      <c r="I4847" s="14" t="s">
        <v>2315</v>
      </c>
    </row>
    <row r="4848" customFormat="false" ht="31.8" hidden="false" customHeight="true" outlineLevel="0" collapsed="false">
      <c r="A4848" s="20" t="s">
        <v>322</v>
      </c>
      <c r="B4848" s="15" t="s">
        <v>70</v>
      </c>
      <c r="C4848" s="32" t="n">
        <v>7282</v>
      </c>
      <c r="D4848" s="17" t="s">
        <v>2360</v>
      </c>
      <c r="E4848" s="18" t="s">
        <v>17</v>
      </c>
      <c r="F4848" s="18" t="n">
        <v>1</v>
      </c>
      <c r="G4848" s="44" t="n">
        <v>229</v>
      </c>
      <c r="H4848" s="44" t="n">
        <v>229</v>
      </c>
      <c r="I4848" s="14" t="s">
        <v>2315</v>
      </c>
    </row>
    <row r="4849" customFormat="false" ht="31.8" hidden="false" customHeight="true" outlineLevel="0" collapsed="false">
      <c r="A4849" s="20" t="s">
        <v>322</v>
      </c>
      <c r="B4849" s="15" t="s">
        <v>70</v>
      </c>
      <c r="C4849" s="32" t="n">
        <v>7283</v>
      </c>
      <c r="D4849" s="17" t="s">
        <v>2360</v>
      </c>
      <c r="E4849" s="18" t="s">
        <v>17</v>
      </c>
      <c r="F4849" s="18" t="n">
        <v>1</v>
      </c>
      <c r="G4849" s="44" t="n">
        <v>229</v>
      </c>
      <c r="H4849" s="44" t="n">
        <v>229</v>
      </c>
      <c r="I4849" s="14" t="s">
        <v>2315</v>
      </c>
    </row>
    <row r="4850" customFormat="false" ht="31.8" hidden="false" customHeight="true" outlineLevel="0" collapsed="false">
      <c r="A4850" s="20" t="s">
        <v>322</v>
      </c>
      <c r="B4850" s="15" t="s">
        <v>70</v>
      </c>
      <c r="C4850" s="32" t="n">
        <v>7284</v>
      </c>
      <c r="D4850" s="17" t="s">
        <v>2360</v>
      </c>
      <c r="E4850" s="18" t="s">
        <v>17</v>
      </c>
      <c r="F4850" s="18" t="n">
        <v>1</v>
      </c>
      <c r="G4850" s="44" t="n">
        <v>229</v>
      </c>
      <c r="H4850" s="44" t="n">
        <v>229</v>
      </c>
      <c r="I4850" s="14" t="s">
        <v>2315</v>
      </c>
    </row>
    <row r="4851" customFormat="false" ht="31.8" hidden="false" customHeight="true" outlineLevel="0" collapsed="false">
      <c r="A4851" s="20" t="s">
        <v>322</v>
      </c>
      <c r="B4851" s="15" t="s">
        <v>70</v>
      </c>
      <c r="C4851" s="32" t="n">
        <v>7285</v>
      </c>
      <c r="D4851" s="17" t="s">
        <v>2360</v>
      </c>
      <c r="E4851" s="18" t="s">
        <v>17</v>
      </c>
      <c r="F4851" s="18" t="n">
        <v>1</v>
      </c>
      <c r="G4851" s="44" t="n">
        <v>229</v>
      </c>
      <c r="H4851" s="44" t="n">
        <v>229</v>
      </c>
      <c r="I4851" s="14" t="s">
        <v>2315</v>
      </c>
    </row>
    <row r="4852" customFormat="false" ht="31.8" hidden="false" customHeight="true" outlineLevel="0" collapsed="false">
      <c r="A4852" s="20" t="s">
        <v>322</v>
      </c>
      <c r="B4852" s="15" t="s">
        <v>70</v>
      </c>
      <c r="C4852" s="32" t="n">
        <v>7286</v>
      </c>
      <c r="D4852" s="17" t="s">
        <v>2360</v>
      </c>
      <c r="E4852" s="18" t="s">
        <v>17</v>
      </c>
      <c r="F4852" s="18" t="n">
        <v>1</v>
      </c>
      <c r="G4852" s="44" t="n">
        <v>229</v>
      </c>
      <c r="H4852" s="44" t="n">
        <v>229</v>
      </c>
      <c r="I4852" s="14" t="s">
        <v>2315</v>
      </c>
    </row>
    <row r="4853" customFormat="false" ht="31.8" hidden="false" customHeight="true" outlineLevel="0" collapsed="false">
      <c r="A4853" s="20" t="s">
        <v>322</v>
      </c>
      <c r="B4853" s="15" t="s">
        <v>70</v>
      </c>
      <c r="C4853" s="32" t="n">
        <v>7287</v>
      </c>
      <c r="D4853" s="17" t="s">
        <v>2360</v>
      </c>
      <c r="E4853" s="18" t="s">
        <v>17</v>
      </c>
      <c r="F4853" s="18" t="n">
        <v>1</v>
      </c>
      <c r="G4853" s="44" t="n">
        <v>229</v>
      </c>
      <c r="H4853" s="44" t="n">
        <v>229</v>
      </c>
      <c r="I4853" s="14" t="s">
        <v>2315</v>
      </c>
    </row>
    <row r="4854" customFormat="false" ht="31.8" hidden="false" customHeight="true" outlineLevel="0" collapsed="false">
      <c r="A4854" s="20" t="s">
        <v>322</v>
      </c>
      <c r="B4854" s="15" t="s">
        <v>70</v>
      </c>
      <c r="C4854" s="32" t="n">
        <v>7288</v>
      </c>
      <c r="D4854" s="17" t="s">
        <v>2360</v>
      </c>
      <c r="E4854" s="18" t="s">
        <v>17</v>
      </c>
      <c r="F4854" s="18" t="n">
        <v>1</v>
      </c>
      <c r="G4854" s="44" t="n">
        <v>229</v>
      </c>
      <c r="H4854" s="44" t="n">
        <v>229</v>
      </c>
      <c r="I4854" s="14" t="s">
        <v>2315</v>
      </c>
    </row>
    <row r="4855" customFormat="false" ht="31.8" hidden="false" customHeight="true" outlineLevel="0" collapsed="false">
      <c r="A4855" s="20" t="s">
        <v>322</v>
      </c>
      <c r="B4855" s="15" t="s">
        <v>70</v>
      </c>
      <c r="C4855" s="32" t="n">
        <v>7289</v>
      </c>
      <c r="D4855" s="17" t="s">
        <v>2360</v>
      </c>
      <c r="E4855" s="18" t="s">
        <v>17</v>
      </c>
      <c r="F4855" s="18" t="n">
        <v>1</v>
      </c>
      <c r="G4855" s="44" t="n">
        <v>229</v>
      </c>
      <c r="H4855" s="44" t="n">
        <v>229</v>
      </c>
      <c r="I4855" s="14" t="s">
        <v>2315</v>
      </c>
    </row>
    <row r="4856" customFormat="false" ht="31.8" hidden="false" customHeight="true" outlineLevel="0" collapsed="false">
      <c r="A4856" s="20" t="s">
        <v>322</v>
      </c>
      <c r="B4856" s="15" t="s">
        <v>70</v>
      </c>
      <c r="C4856" s="32" t="n">
        <v>7290</v>
      </c>
      <c r="D4856" s="17" t="s">
        <v>2360</v>
      </c>
      <c r="E4856" s="18" t="s">
        <v>17</v>
      </c>
      <c r="F4856" s="18" t="n">
        <v>1</v>
      </c>
      <c r="G4856" s="44" t="n">
        <v>229</v>
      </c>
      <c r="H4856" s="44" t="n">
        <v>229</v>
      </c>
      <c r="I4856" s="14" t="s">
        <v>2315</v>
      </c>
    </row>
    <row r="4857" customFormat="false" ht="31.8" hidden="false" customHeight="true" outlineLevel="0" collapsed="false">
      <c r="A4857" s="20" t="s">
        <v>322</v>
      </c>
      <c r="B4857" s="15" t="s">
        <v>70</v>
      </c>
      <c r="C4857" s="32" t="n">
        <v>7291</v>
      </c>
      <c r="D4857" s="17" t="s">
        <v>2360</v>
      </c>
      <c r="E4857" s="18" t="s">
        <v>17</v>
      </c>
      <c r="F4857" s="18" t="n">
        <v>1</v>
      </c>
      <c r="G4857" s="44" t="n">
        <v>229</v>
      </c>
      <c r="H4857" s="44" t="n">
        <v>229</v>
      </c>
      <c r="I4857" s="14" t="s">
        <v>2315</v>
      </c>
    </row>
    <row r="4858" customFormat="false" ht="31.8" hidden="false" customHeight="true" outlineLevel="0" collapsed="false">
      <c r="A4858" s="20" t="s">
        <v>322</v>
      </c>
      <c r="B4858" s="15" t="s">
        <v>70</v>
      </c>
      <c r="C4858" s="32" t="n">
        <v>7292</v>
      </c>
      <c r="D4858" s="17" t="s">
        <v>2361</v>
      </c>
      <c r="E4858" s="18" t="s">
        <v>17</v>
      </c>
      <c r="F4858" s="18" t="n">
        <v>1</v>
      </c>
      <c r="G4858" s="44" t="n">
        <v>249</v>
      </c>
      <c r="H4858" s="44" t="n">
        <v>249</v>
      </c>
      <c r="I4858" s="14" t="s">
        <v>2315</v>
      </c>
    </row>
    <row r="4859" customFormat="false" ht="31.8" hidden="false" customHeight="true" outlineLevel="0" collapsed="false">
      <c r="A4859" s="20" t="s">
        <v>322</v>
      </c>
      <c r="B4859" s="15" t="s">
        <v>70</v>
      </c>
      <c r="C4859" s="32" t="n">
        <v>7293</v>
      </c>
      <c r="D4859" s="17" t="s">
        <v>2361</v>
      </c>
      <c r="E4859" s="18" t="s">
        <v>17</v>
      </c>
      <c r="F4859" s="18" t="n">
        <v>1</v>
      </c>
      <c r="G4859" s="44" t="n">
        <v>249</v>
      </c>
      <c r="H4859" s="44" t="n">
        <v>249</v>
      </c>
      <c r="I4859" s="14" t="s">
        <v>2315</v>
      </c>
    </row>
    <row r="4860" customFormat="false" ht="31.8" hidden="false" customHeight="true" outlineLevel="0" collapsed="false">
      <c r="A4860" s="20" t="s">
        <v>322</v>
      </c>
      <c r="B4860" s="15" t="s">
        <v>70</v>
      </c>
      <c r="C4860" s="32" t="n">
        <v>7294</v>
      </c>
      <c r="D4860" s="17" t="s">
        <v>2361</v>
      </c>
      <c r="E4860" s="18" t="s">
        <v>17</v>
      </c>
      <c r="F4860" s="18" t="n">
        <v>1</v>
      </c>
      <c r="G4860" s="44" t="n">
        <v>249</v>
      </c>
      <c r="H4860" s="44" t="n">
        <v>249</v>
      </c>
      <c r="I4860" s="14" t="s">
        <v>2315</v>
      </c>
    </row>
    <row r="4861" customFormat="false" ht="31.8" hidden="false" customHeight="true" outlineLevel="0" collapsed="false">
      <c r="A4861" s="20" t="s">
        <v>322</v>
      </c>
      <c r="B4861" s="15" t="s">
        <v>70</v>
      </c>
      <c r="C4861" s="32" t="n">
        <v>7295</v>
      </c>
      <c r="D4861" s="17" t="s">
        <v>2361</v>
      </c>
      <c r="E4861" s="18" t="s">
        <v>17</v>
      </c>
      <c r="F4861" s="18" t="n">
        <v>1</v>
      </c>
      <c r="G4861" s="44" t="n">
        <v>249</v>
      </c>
      <c r="H4861" s="44" t="n">
        <v>249</v>
      </c>
      <c r="I4861" s="14" t="s">
        <v>2315</v>
      </c>
    </row>
    <row r="4862" customFormat="false" ht="31.8" hidden="false" customHeight="true" outlineLevel="0" collapsed="false">
      <c r="A4862" s="20" t="s">
        <v>322</v>
      </c>
      <c r="B4862" s="15" t="s">
        <v>70</v>
      </c>
      <c r="C4862" s="32" t="n">
        <v>7296</v>
      </c>
      <c r="D4862" s="17" t="s">
        <v>2361</v>
      </c>
      <c r="E4862" s="18" t="s">
        <v>17</v>
      </c>
      <c r="F4862" s="18" t="n">
        <v>1</v>
      </c>
      <c r="G4862" s="44" t="n">
        <v>249</v>
      </c>
      <c r="H4862" s="44" t="n">
        <v>249</v>
      </c>
      <c r="I4862" s="14" t="s">
        <v>2315</v>
      </c>
    </row>
    <row r="4863" customFormat="false" ht="31.8" hidden="false" customHeight="true" outlineLevel="0" collapsed="false">
      <c r="A4863" s="20" t="s">
        <v>322</v>
      </c>
      <c r="B4863" s="15" t="s">
        <v>70</v>
      </c>
      <c r="C4863" s="32" t="n">
        <v>7297</v>
      </c>
      <c r="D4863" s="17" t="s">
        <v>2361</v>
      </c>
      <c r="E4863" s="18" t="s">
        <v>17</v>
      </c>
      <c r="F4863" s="18" t="n">
        <v>1</v>
      </c>
      <c r="G4863" s="44" t="n">
        <v>249</v>
      </c>
      <c r="H4863" s="44" t="n">
        <v>249</v>
      </c>
      <c r="I4863" s="14" t="s">
        <v>2315</v>
      </c>
    </row>
    <row r="4864" customFormat="false" ht="31.8" hidden="false" customHeight="true" outlineLevel="0" collapsed="false">
      <c r="A4864" s="20" t="s">
        <v>322</v>
      </c>
      <c r="B4864" s="15" t="s">
        <v>70</v>
      </c>
      <c r="C4864" s="32" t="n">
        <v>7298</v>
      </c>
      <c r="D4864" s="17" t="s">
        <v>2361</v>
      </c>
      <c r="E4864" s="18" t="s">
        <v>17</v>
      </c>
      <c r="F4864" s="18" t="n">
        <v>1</v>
      </c>
      <c r="G4864" s="44" t="n">
        <v>249</v>
      </c>
      <c r="H4864" s="44" t="n">
        <v>249</v>
      </c>
      <c r="I4864" s="14" t="s">
        <v>2315</v>
      </c>
    </row>
    <row r="4865" customFormat="false" ht="31.8" hidden="false" customHeight="true" outlineLevel="0" collapsed="false">
      <c r="A4865" s="20" t="s">
        <v>322</v>
      </c>
      <c r="B4865" s="15" t="s">
        <v>70</v>
      </c>
      <c r="C4865" s="32" t="n">
        <v>7299</v>
      </c>
      <c r="D4865" s="17" t="s">
        <v>2359</v>
      </c>
      <c r="E4865" s="18" t="s">
        <v>17</v>
      </c>
      <c r="F4865" s="18" t="n">
        <v>1</v>
      </c>
      <c r="G4865" s="44" t="n">
        <v>99</v>
      </c>
      <c r="H4865" s="44" t="n">
        <v>99</v>
      </c>
      <c r="I4865" s="14" t="s">
        <v>2315</v>
      </c>
    </row>
    <row r="4866" customFormat="false" ht="31.8" hidden="false" customHeight="true" outlineLevel="0" collapsed="false">
      <c r="A4866" s="20" t="s">
        <v>322</v>
      </c>
      <c r="B4866" s="15" t="s">
        <v>70</v>
      </c>
      <c r="C4866" s="32" t="n">
        <v>7300</v>
      </c>
      <c r="D4866" s="17" t="s">
        <v>2362</v>
      </c>
      <c r="E4866" s="18" t="s">
        <v>17</v>
      </c>
      <c r="F4866" s="18" t="n">
        <v>1</v>
      </c>
      <c r="G4866" s="44" t="n">
        <v>249</v>
      </c>
      <c r="H4866" s="44" t="n">
        <v>249</v>
      </c>
      <c r="I4866" s="14" t="s">
        <v>2315</v>
      </c>
    </row>
    <row r="4867" customFormat="false" ht="31.8" hidden="false" customHeight="true" outlineLevel="0" collapsed="false">
      <c r="A4867" s="20" t="s">
        <v>322</v>
      </c>
      <c r="B4867" s="15" t="s">
        <v>70</v>
      </c>
      <c r="C4867" s="32" t="n">
        <v>7301</v>
      </c>
      <c r="D4867" s="17" t="s">
        <v>2363</v>
      </c>
      <c r="E4867" s="18" t="s">
        <v>17</v>
      </c>
      <c r="F4867" s="18" t="n">
        <v>1</v>
      </c>
      <c r="G4867" s="44" t="n">
        <v>459</v>
      </c>
      <c r="H4867" s="44" t="n">
        <v>459</v>
      </c>
      <c r="I4867" s="14" t="s">
        <v>2315</v>
      </c>
    </row>
    <row r="4868" customFormat="false" ht="31.8" hidden="false" customHeight="true" outlineLevel="0" collapsed="false">
      <c r="A4868" s="20" t="s">
        <v>322</v>
      </c>
      <c r="B4868" s="15" t="s">
        <v>70</v>
      </c>
      <c r="C4868" s="32" t="n">
        <v>7302</v>
      </c>
      <c r="D4868" s="17" t="s">
        <v>2363</v>
      </c>
      <c r="E4868" s="18" t="s">
        <v>17</v>
      </c>
      <c r="F4868" s="18" t="n">
        <v>1</v>
      </c>
      <c r="G4868" s="44" t="n">
        <v>459</v>
      </c>
      <c r="H4868" s="44" t="n">
        <v>459</v>
      </c>
      <c r="I4868" s="14" t="s">
        <v>2315</v>
      </c>
    </row>
    <row r="4869" customFormat="false" ht="31.8" hidden="false" customHeight="true" outlineLevel="0" collapsed="false">
      <c r="A4869" s="20" t="s">
        <v>322</v>
      </c>
      <c r="B4869" s="15" t="s">
        <v>125</v>
      </c>
      <c r="C4869" s="32" t="n">
        <v>7303</v>
      </c>
      <c r="D4869" s="17" t="s">
        <v>2364</v>
      </c>
      <c r="E4869" s="18" t="s">
        <v>17</v>
      </c>
      <c r="F4869" s="18" t="n">
        <v>1</v>
      </c>
      <c r="G4869" s="44" t="n">
        <v>19890</v>
      </c>
      <c r="H4869" s="44" t="n">
        <v>19890</v>
      </c>
      <c r="I4869" s="14" t="s">
        <v>2315</v>
      </c>
    </row>
    <row r="4870" customFormat="false" ht="31.8" hidden="false" customHeight="true" outlineLevel="0" collapsed="false">
      <c r="A4870" s="20" t="s">
        <v>322</v>
      </c>
      <c r="B4870" s="15" t="s">
        <v>15</v>
      </c>
      <c r="C4870" s="32" t="n">
        <v>7304</v>
      </c>
      <c r="D4870" s="17" t="s">
        <v>2365</v>
      </c>
      <c r="E4870" s="18" t="s">
        <v>17</v>
      </c>
      <c r="F4870" s="18" t="n">
        <v>1</v>
      </c>
      <c r="G4870" s="44" t="n">
        <v>1200</v>
      </c>
      <c r="H4870" s="44" t="n">
        <v>1200</v>
      </c>
      <c r="I4870" s="14" t="s">
        <v>2315</v>
      </c>
    </row>
    <row r="4871" customFormat="false" ht="31.8" hidden="false" customHeight="true" outlineLevel="0" collapsed="false">
      <c r="A4871" s="20" t="s">
        <v>322</v>
      </c>
      <c r="B4871" s="15" t="s">
        <v>15</v>
      </c>
      <c r="C4871" s="32" t="n">
        <v>7305</v>
      </c>
      <c r="D4871" s="17" t="s">
        <v>2340</v>
      </c>
      <c r="E4871" s="18" t="s">
        <v>17</v>
      </c>
      <c r="F4871" s="18" t="n">
        <v>1</v>
      </c>
      <c r="G4871" s="44" t="n">
        <v>983</v>
      </c>
      <c r="H4871" s="44" t="n">
        <v>983</v>
      </c>
      <c r="I4871" s="14" t="s">
        <v>2315</v>
      </c>
    </row>
    <row r="4872" customFormat="false" ht="31.8" hidden="false" customHeight="true" outlineLevel="0" collapsed="false">
      <c r="A4872" s="20" t="s">
        <v>322</v>
      </c>
      <c r="B4872" s="15" t="s">
        <v>144</v>
      </c>
      <c r="C4872" s="32" t="n">
        <v>7306</v>
      </c>
      <c r="D4872" s="17" t="s">
        <v>2366</v>
      </c>
      <c r="E4872" s="18" t="s">
        <v>17</v>
      </c>
      <c r="F4872" s="18" t="n">
        <v>1</v>
      </c>
      <c r="G4872" s="44" t="n">
        <v>1760</v>
      </c>
      <c r="H4872" s="44" t="n">
        <v>1760</v>
      </c>
      <c r="I4872" s="14" t="s">
        <v>2315</v>
      </c>
    </row>
    <row r="4873" customFormat="false" ht="31.8" hidden="false" customHeight="true" outlineLevel="0" collapsed="false">
      <c r="A4873" s="20" t="s">
        <v>322</v>
      </c>
      <c r="B4873" s="15" t="s">
        <v>31</v>
      </c>
      <c r="C4873" s="32" t="n">
        <v>7307</v>
      </c>
      <c r="D4873" s="17" t="s">
        <v>2367</v>
      </c>
      <c r="E4873" s="18" t="s">
        <v>17</v>
      </c>
      <c r="F4873" s="18" t="n">
        <v>1</v>
      </c>
      <c r="G4873" s="44" t="n">
        <v>1823.59</v>
      </c>
      <c r="H4873" s="44" t="n">
        <v>1823.59</v>
      </c>
      <c r="I4873" s="14" t="s">
        <v>2315</v>
      </c>
    </row>
    <row r="4874" customFormat="false" ht="31.8" hidden="false" customHeight="true" outlineLevel="0" collapsed="false">
      <c r="A4874" s="20" t="s">
        <v>322</v>
      </c>
      <c r="B4874" s="15" t="s">
        <v>15</v>
      </c>
      <c r="C4874" s="32" t="n">
        <v>7308</v>
      </c>
      <c r="D4874" s="17" t="s">
        <v>2368</v>
      </c>
      <c r="E4874" s="18" t="s">
        <v>17</v>
      </c>
      <c r="F4874" s="18" t="n">
        <v>1</v>
      </c>
      <c r="G4874" s="44" t="n">
        <v>36798</v>
      </c>
      <c r="H4874" s="44" t="n">
        <v>36798</v>
      </c>
      <c r="I4874" s="14" t="s">
        <v>2315</v>
      </c>
    </row>
    <row r="4875" customFormat="false" ht="31.8" hidden="false" customHeight="true" outlineLevel="0" collapsed="false">
      <c r="A4875" s="20" t="s">
        <v>322</v>
      </c>
      <c r="B4875" s="15" t="s">
        <v>15</v>
      </c>
      <c r="C4875" s="32" t="n">
        <v>7309</v>
      </c>
      <c r="D4875" s="17" t="s">
        <v>2369</v>
      </c>
      <c r="E4875" s="18" t="s">
        <v>17</v>
      </c>
      <c r="F4875" s="18" t="n">
        <v>1</v>
      </c>
      <c r="G4875" s="44" t="n">
        <v>1600</v>
      </c>
      <c r="H4875" s="44" t="n">
        <v>1600</v>
      </c>
      <c r="I4875" s="14" t="s">
        <v>2315</v>
      </c>
    </row>
    <row r="4876" customFormat="false" ht="31.8" hidden="false" customHeight="true" outlineLevel="0" collapsed="false">
      <c r="A4876" s="20" t="s">
        <v>322</v>
      </c>
      <c r="B4876" s="15" t="s">
        <v>15</v>
      </c>
      <c r="C4876" s="32" t="n">
        <v>7310</v>
      </c>
      <c r="D4876" s="17" t="s">
        <v>2370</v>
      </c>
      <c r="E4876" s="18" t="s">
        <v>17</v>
      </c>
      <c r="F4876" s="18" t="n">
        <v>1</v>
      </c>
      <c r="G4876" s="44" t="n">
        <v>1100</v>
      </c>
      <c r="H4876" s="44" t="n">
        <v>1100</v>
      </c>
      <c r="I4876" s="14" t="s">
        <v>2315</v>
      </c>
    </row>
    <row r="4877" customFormat="false" ht="31.8" hidden="false" customHeight="true" outlineLevel="0" collapsed="false">
      <c r="A4877" s="20" t="s">
        <v>322</v>
      </c>
      <c r="B4877" s="15" t="s">
        <v>52</v>
      </c>
      <c r="C4877" s="32" t="n">
        <v>7311</v>
      </c>
      <c r="D4877" s="17" t="s">
        <v>2371</v>
      </c>
      <c r="E4877" s="18" t="s">
        <v>17</v>
      </c>
      <c r="F4877" s="18" t="n">
        <v>1</v>
      </c>
      <c r="G4877" s="42" t="n">
        <v>2549</v>
      </c>
      <c r="H4877" s="42" t="n">
        <v>2549</v>
      </c>
      <c r="I4877" s="14" t="s">
        <v>2315</v>
      </c>
    </row>
    <row r="4878" customFormat="false" ht="31.8" hidden="false" customHeight="true" outlineLevel="0" collapsed="false">
      <c r="A4878" s="20" t="s">
        <v>322</v>
      </c>
      <c r="B4878" s="15" t="s">
        <v>70</v>
      </c>
      <c r="C4878" s="32" t="n">
        <v>7312</v>
      </c>
      <c r="D4878" s="17" t="s">
        <v>2372</v>
      </c>
      <c r="E4878" s="18" t="s">
        <v>17</v>
      </c>
      <c r="F4878" s="18" t="n">
        <v>1</v>
      </c>
      <c r="G4878" s="44" t="n">
        <v>663.33</v>
      </c>
      <c r="H4878" s="44" t="n">
        <v>663.33</v>
      </c>
      <c r="I4878" s="14" t="s">
        <v>2315</v>
      </c>
    </row>
    <row r="4879" customFormat="false" ht="31.8" hidden="false" customHeight="true" outlineLevel="0" collapsed="false">
      <c r="A4879" s="20" t="s">
        <v>322</v>
      </c>
      <c r="B4879" s="15" t="s">
        <v>70</v>
      </c>
      <c r="C4879" s="32" t="n">
        <v>7313</v>
      </c>
      <c r="D4879" s="17" t="s">
        <v>2372</v>
      </c>
      <c r="E4879" s="18" t="s">
        <v>17</v>
      </c>
      <c r="F4879" s="18" t="n">
        <v>1</v>
      </c>
      <c r="G4879" s="44" t="n">
        <v>663.33</v>
      </c>
      <c r="H4879" s="44" t="n">
        <v>663.33</v>
      </c>
      <c r="I4879" s="14" t="s">
        <v>2315</v>
      </c>
    </row>
    <row r="4880" customFormat="false" ht="31.8" hidden="false" customHeight="true" outlineLevel="0" collapsed="false">
      <c r="A4880" s="20" t="s">
        <v>322</v>
      </c>
      <c r="B4880" s="15" t="s">
        <v>70</v>
      </c>
      <c r="C4880" s="32" t="n">
        <v>7314</v>
      </c>
      <c r="D4880" s="17" t="s">
        <v>2372</v>
      </c>
      <c r="E4880" s="18" t="s">
        <v>17</v>
      </c>
      <c r="F4880" s="18" t="n">
        <v>1</v>
      </c>
      <c r="G4880" s="44" t="n">
        <v>663.34</v>
      </c>
      <c r="H4880" s="44" t="n">
        <v>663.34</v>
      </c>
      <c r="I4880" s="14" t="s">
        <v>2315</v>
      </c>
    </row>
    <row r="4881" customFormat="false" ht="31.8" hidden="false" customHeight="true" outlineLevel="0" collapsed="false">
      <c r="A4881" s="20" t="s">
        <v>322</v>
      </c>
      <c r="B4881" s="15" t="s">
        <v>70</v>
      </c>
      <c r="C4881" s="32" t="n">
        <v>7315</v>
      </c>
      <c r="D4881" s="17" t="s">
        <v>2373</v>
      </c>
      <c r="E4881" s="18" t="s">
        <v>17</v>
      </c>
      <c r="F4881" s="18" t="n">
        <v>1</v>
      </c>
      <c r="G4881" s="44" t="n">
        <v>1090</v>
      </c>
      <c r="H4881" s="44" t="n">
        <v>1090</v>
      </c>
      <c r="I4881" s="14" t="s">
        <v>2315</v>
      </c>
    </row>
    <row r="4882" customFormat="false" ht="31.8" hidden="false" customHeight="true" outlineLevel="0" collapsed="false">
      <c r="A4882" s="20" t="s">
        <v>322</v>
      </c>
      <c r="B4882" s="15" t="s">
        <v>70</v>
      </c>
      <c r="C4882" s="32" t="n">
        <v>7316</v>
      </c>
      <c r="D4882" s="17" t="s">
        <v>2374</v>
      </c>
      <c r="E4882" s="18" t="s">
        <v>17</v>
      </c>
      <c r="F4882" s="18" t="n">
        <v>1</v>
      </c>
      <c r="G4882" s="44" t="n">
        <v>1881</v>
      </c>
      <c r="H4882" s="44" t="n">
        <v>1881</v>
      </c>
      <c r="I4882" s="14" t="s">
        <v>2315</v>
      </c>
    </row>
    <row r="4883" customFormat="false" ht="31.8" hidden="false" customHeight="true" outlineLevel="0" collapsed="false">
      <c r="A4883" s="20" t="s">
        <v>322</v>
      </c>
      <c r="B4883" s="15" t="s">
        <v>70</v>
      </c>
      <c r="C4883" s="32" t="n">
        <v>7317</v>
      </c>
      <c r="D4883" s="17" t="s">
        <v>2375</v>
      </c>
      <c r="E4883" s="18" t="s">
        <v>17</v>
      </c>
      <c r="F4883" s="18" t="n">
        <v>1</v>
      </c>
      <c r="G4883" s="44" t="n">
        <v>3515</v>
      </c>
      <c r="H4883" s="44" t="n">
        <v>3515</v>
      </c>
      <c r="I4883" s="14" t="s">
        <v>2315</v>
      </c>
    </row>
    <row r="4884" customFormat="false" ht="31.8" hidden="false" customHeight="true" outlineLevel="0" collapsed="false">
      <c r="A4884" s="20" t="s">
        <v>322</v>
      </c>
      <c r="B4884" s="15" t="s">
        <v>70</v>
      </c>
      <c r="C4884" s="32" t="n">
        <v>7318</v>
      </c>
      <c r="D4884" s="17" t="s">
        <v>2376</v>
      </c>
      <c r="E4884" s="18" t="s">
        <v>17</v>
      </c>
      <c r="F4884" s="18" t="n">
        <v>1</v>
      </c>
      <c r="G4884" s="44" t="n">
        <v>2565</v>
      </c>
      <c r="H4884" s="44" t="n">
        <v>2565</v>
      </c>
      <c r="I4884" s="14" t="s">
        <v>2315</v>
      </c>
    </row>
    <row r="4885" customFormat="false" ht="31.8" hidden="false" customHeight="true" outlineLevel="0" collapsed="false">
      <c r="A4885" s="20" t="s">
        <v>322</v>
      </c>
      <c r="B4885" s="15" t="s">
        <v>70</v>
      </c>
      <c r="C4885" s="32" t="n">
        <v>7319</v>
      </c>
      <c r="D4885" s="17" t="s">
        <v>2377</v>
      </c>
      <c r="E4885" s="18" t="s">
        <v>17</v>
      </c>
      <c r="F4885" s="18" t="n">
        <v>1</v>
      </c>
      <c r="G4885" s="44" t="n">
        <v>5320</v>
      </c>
      <c r="H4885" s="44" t="n">
        <v>5320</v>
      </c>
      <c r="I4885" s="14" t="s">
        <v>2315</v>
      </c>
    </row>
    <row r="4886" customFormat="false" ht="31.8" hidden="false" customHeight="true" outlineLevel="0" collapsed="false">
      <c r="A4886" s="20" t="s">
        <v>322</v>
      </c>
      <c r="B4886" s="15" t="s">
        <v>682</v>
      </c>
      <c r="C4886" s="32" t="n">
        <v>7320</v>
      </c>
      <c r="D4886" s="17" t="s">
        <v>2378</v>
      </c>
      <c r="E4886" s="18" t="s">
        <v>17</v>
      </c>
      <c r="F4886" s="18" t="n">
        <v>1</v>
      </c>
      <c r="G4886" s="44" t="n">
        <v>361</v>
      </c>
      <c r="H4886" s="44" t="n">
        <v>361</v>
      </c>
      <c r="I4886" s="14" t="s">
        <v>2315</v>
      </c>
    </row>
    <row r="4887" customFormat="false" ht="31.8" hidden="false" customHeight="true" outlineLevel="0" collapsed="false">
      <c r="A4887" s="20" t="s">
        <v>322</v>
      </c>
      <c r="B4887" s="15" t="s">
        <v>682</v>
      </c>
      <c r="C4887" s="32" t="n">
        <v>7321</v>
      </c>
      <c r="D4887" s="17" t="s">
        <v>2378</v>
      </c>
      <c r="E4887" s="18" t="s">
        <v>17</v>
      </c>
      <c r="F4887" s="18" t="n">
        <v>1</v>
      </c>
      <c r="G4887" s="44" t="n">
        <v>361</v>
      </c>
      <c r="H4887" s="44" t="n">
        <v>361</v>
      </c>
      <c r="I4887" s="14" t="s">
        <v>2315</v>
      </c>
    </row>
    <row r="4888" customFormat="false" ht="31.8" hidden="false" customHeight="true" outlineLevel="0" collapsed="false">
      <c r="A4888" s="20" t="s">
        <v>41</v>
      </c>
      <c r="B4888" s="15" t="s">
        <v>15</v>
      </c>
      <c r="C4888" s="32" t="n">
        <v>7322</v>
      </c>
      <c r="D4888" s="17" t="s">
        <v>2379</v>
      </c>
      <c r="E4888" s="18" t="s">
        <v>17</v>
      </c>
      <c r="F4888" s="18" t="n">
        <v>1</v>
      </c>
      <c r="G4888" s="44" t="n">
        <v>16652.78</v>
      </c>
      <c r="H4888" s="44" t="n">
        <v>16652.78</v>
      </c>
      <c r="I4888" s="14" t="s">
        <v>2315</v>
      </c>
    </row>
    <row r="4889" customFormat="false" ht="31.8" hidden="false" customHeight="true" outlineLevel="0" collapsed="false">
      <c r="A4889" s="20" t="s">
        <v>322</v>
      </c>
      <c r="B4889" s="15" t="s">
        <v>15</v>
      </c>
      <c r="C4889" s="32" t="n">
        <v>7323</v>
      </c>
      <c r="D4889" s="17" t="s">
        <v>2380</v>
      </c>
      <c r="E4889" s="18" t="s">
        <v>17</v>
      </c>
      <c r="F4889" s="18" t="n">
        <v>1</v>
      </c>
      <c r="G4889" s="60" t="n">
        <v>1446</v>
      </c>
      <c r="H4889" s="60" t="n">
        <v>1446</v>
      </c>
      <c r="I4889" s="14" t="s">
        <v>2381</v>
      </c>
    </row>
    <row r="4890" customFormat="false" ht="31.8" hidden="false" customHeight="true" outlineLevel="0" collapsed="false">
      <c r="A4890" s="20" t="s">
        <v>322</v>
      </c>
      <c r="B4890" s="15" t="s">
        <v>15</v>
      </c>
      <c r="C4890" s="32" t="n">
        <v>7324</v>
      </c>
      <c r="D4890" s="17" t="s">
        <v>2380</v>
      </c>
      <c r="E4890" s="18" t="s">
        <v>17</v>
      </c>
      <c r="F4890" s="18" t="n">
        <v>1</v>
      </c>
      <c r="G4890" s="60" t="n">
        <v>1446</v>
      </c>
      <c r="H4890" s="60" t="n">
        <v>1446</v>
      </c>
      <c r="I4890" s="14" t="s">
        <v>2381</v>
      </c>
    </row>
    <row r="4891" customFormat="false" ht="31.8" hidden="false" customHeight="true" outlineLevel="0" collapsed="false">
      <c r="A4891" s="20" t="s">
        <v>322</v>
      </c>
      <c r="B4891" s="15" t="s">
        <v>70</v>
      </c>
      <c r="C4891" s="32" t="n">
        <v>7325</v>
      </c>
      <c r="D4891" s="17" t="s">
        <v>2382</v>
      </c>
      <c r="E4891" s="18" t="s">
        <v>17</v>
      </c>
      <c r="F4891" s="18" t="n">
        <v>1</v>
      </c>
      <c r="G4891" s="60" t="n">
        <v>103.6667</v>
      </c>
      <c r="H4891" s="60" t="n">
        <v>103.6667</v>
      </c>
      <c r="I4891" s="14" t="s">
        <v>2381</v>
      </c>
    </row>
    <row r="4892" customFormat="false" ht="31.8" hidden="false" customHeight="true" outlineLevel="0" collapsed="false">
      <c r="A4892" s="20" t="s">
        <v>322</v>
      </c>
      <c r="B4892" s="15" t="s">
        <v>70</v>
      </c>
      <c r="C4892" s="32" t="n">
        <v>7326</v>
      </c>
      <c r="D4892" s="17" t="s">
        <v>2382</v>
      </c>
      <c r="E4892" s="18" t="s">
        <v>17</v>
      </c>
      <c r="F4892" s="18" t="n">
        <v>1</v>
      </c>
      <c r="G4892" s="60" t="n">
        <v>103.6667</v>
      </c>
      <c r="H4892" s="60" t="n">
        <v>103.6667</v>
      </c>
      <c r="I4892" s="14" t="s">
        <v>2381</v>
      </c>
    </row>
    <row r="4893" customFormat="false" ht="31.8" hidden="false" customHeight="true" outlineLevel="0" collapsed="false">
      <c r="A4893" s="20" t="s">
        <v>322</v>
      </c>
      <c r="B4893" s="15" t="s">
        <v>70</v>
      </c>
      <c r="C4893" s="32" t="n">
        <v>7327</v>
      </c>
      <c r="D4893" s="17" t="s">
        <v>2382</v>
      </c>
      <c r="E4893" s="18" t="s">
        <v>17</v>
      </c>
      <c r="F4893" s="18" t="n">
        <v>1</v>
      </c>
      <c r="G4893" s="60" t="n">
        <v>103.6667</v>
      </c>
      <c r="H4893" s="60" t="n">
        <v>103.6667</v>
      </c>
      <c r="I4893" s="14" t="s">
        <v>2381</v>
      </c>
    </row>
    <row r="4894" customFormat="false" ht="31.8" hidden="false" customHeight="true" outlineLevel="0" collapsed="false">
      <c r="A4894" s="20" t="s">
        <v>322</v>
      </c>
      <c r="B4894" s="15" t="s">
        <v>70</v>
      </c>
      <c r="C4894" s="32" t="n">
        <v>7328</v>
      </c>
      <c r="D4894" s="17" t="s">
        <v>2382</v>
      </c>
      <c r="E4894" s="18" t="s">
        <v>17</v>
      </c>
      <c r="F4894" s="18" t="n">
        <v>1</v>
      </c>
      <c r="G4894" s="60" t="n">
        <v>103.6667</v>
      </c>
      <c r="H4894" s="60" t="n">
        <v>103.6667</v>
      </c>
      <c r="I4894" s="14" t="s">
        <v>2381</v>
      </c>
    </row>
    <row r="4895" customFormat="false" ht="31.8" hidden="false" customHeight="true" outlineLevel="0" collapsed="false">
      <c r="A4895" s="20" t="s">
        <v>322</v>
      </c>
      <c r="B4895" s="15" t="s">
        <v>70</v>
      </c>
      <c r="C4895" s="32" t="n">
        <v>7329</v>
      </c>
      <c r="D4895" s="17" t="s">
        <v>2382</v>
      </c>
      <c r="E4895" s="18" t="s">
        <v>17</v>
      </c>
      <c r="F4895" s="18" t="n">
        <v>1</v>
      </c>
      <c r="G4895" s="60" t="n">
        <v>103.6667</v>
      </c>
      <c r="H4895" s="60" t="n">
        <v>103.6667</v>
      </c>
      <c r="I4895" s="14" t="s">
        <v>2381</v>
      </c>
    </row>
    <row r="4896" customFormat="false" ht="31.8" hidden="false" customHeight="true" outlineLevel="0" collapsed="false">
      <c r="A4896" s="20" t="s">
        <v>322</v>
      </c>
      <c r="B4896" s="15" t="s">
        <v>70</v>
      </c>
      <c r="C4896" s="32" t="n">
        <v>7330</v>
      </c>
      <c r="D4896" s="17" t="s">
        <v>2382</v>
      </c>
      <c r="E4896" s="18" t="s">
        <v>17</v>
      </c>
      <c r="F4896" s="18" t="n">
        <v>1</v>
      </c>
      <c r="G4896" s="60" t="n">
        <v>103.6667</v>
      </c>
      <c r="H4896" s="60" t="n">
        <v>103.6667</v>
      </c>
      <c r="I4896" s="14" t="s">
        <v>2381</v>
      </c>
    </row>
    <row r="4897" customFormat="false" ht="31.8" hidden="false" customHeight="true" outlineLevel="0" collapsed="false">
      <c r="A4897" s="20" t="s">
        <v>322</v>
      </c>
      <c r="B4897" s="15" t="s">
        <v>25</v>
      </c>
      <c r="C4897" s="32" t="n">
        <v>7331</v>
      </c>
      <c r="D4897" s="17" t="s">
        <v>2383</v>
      </c>
      <c r="E4897" s="18" t="s">
        <v>17</v>
      </c>
      <c r="F4897" s="18" t="n">
        <v>1</v>
      </c>
      <c r="G4897" s="60" t="n">
        <v>1999</v>
      </c>
      <c r="H4897" s="60" t="n">
        <v>1999</v>
      </c>
      <c r="I4897" s="14" t="s">
        <v>2381</v>
      </c>
    </row>
    <row r="4898" customFormat="false" ht="31.8" hidden="false" customHeight="true" outlineLevel="0" collapsed="false">
      <c r="A4898" s="20" t="s">
        <v>322</v>
      </c>
      <c r="B4898" s="15" t="s">
        <v>25</v>
      </c>
      <c r="C4898" s="32" t="n">
        <v>7332</v>
      </c>
      <c r="D4898" s="17" t="s">
        <v>2383</v>
      </c>
      <c r="E4898" s="18" t="s">
        <v>17</v>
      </c>
      <c r="F4898" s="18" t="n">
        <v>1</v>
      </c>
      <c r="G4898" s="60" t="n">
        <v>1999</v>
      </c>
      <c r="H4898" s="60" t="n">
        <v>1999</v>
      </c>
      <c r="I4898" s="14" t="s">
        <v>2381</v>
      </c>
    </row>
    <row r="4899" customFormat="false" ht="31.8" hidden="false" customHeight="true" outlineLevel="0" collapsed="false">
      <c r="A4899" s="20" t="s">
        <v>322</v>
      </c>
      <c r="B4899" s="15" t="s">
        <v>70</v>
      </c>
      <c r="C4899" s="32" t="n">
        <v>7333</v>
      </c>
      <c r="D4899" s="17" t="s">
        <v>2382</v>
      </c>
      <c r="E4899" s="18" t="s">
        <v>17</v>
      </c>
      <c r="F4899" s="18" t="n">
        <v>1</v>
      </c>
      <c r="G4899" s="60" t="n">
        <v>96</v>
      </c>
      <c r="H4899" s="60" t="n">
        <v>96</v>
      </c>
      <c r="I4899" s="14" t="s">
        <v>2381</v>
      </c>
    </row>
    <row r="4900" customFormat="false" ht="31.8" hidden="false" customHeight="true" outlineLevel="0" collapsed="false">
      <c r="A4900" s="20" t="s">
        <v>322</v>
      </c>
      <c r="B4900" s="15" t="s">
        <v>70</v>
      </c>
      <c r="C4900" s="32" t="n">
        <v>7334</v>
      </c>
      <c r="D4900" s="17" t="s">
        <v>2382</v>
      </c>
      <c r="E4900" s="18" t="s">
        <v>17</v>
      </c>
      <c r="F4900" s="18" t="n">
        <v>1</v>
      </c>
      <c r="G4900" s="60" t="n">
        <v>96</v>
      </c>
      <c r="H4900" s="60" t="n">
        <v>96</v>
      </c>
      <c r="I4900" s="14" t="s">
        <v>2381</v>
      </c>
    </row>
    <row r="4901" customFormat="false" ht="31.8" hidden="false" customHeight="true" outlineLevel="0" collapsed="false">
      <c r="A4901" s="20" t="s">
        <v>322</v>
      </c>
      <c r="B4901" s="15" t="s">
        <v>70</v>
      </c>
      <c r="C4901" s="32" t="n">
        <v>7335</v>
      </c>
      <c r="D4901" s="17" t="s">
        <v>2382</v>
      </c>
      <c r="E4901" s="18" t="s">
        <v>17</v>
      </c>
      <c r="F4901" s="18" t="n">
        <v>1</v>
      </c>
      <c r="G4901" s="60" t="n">
        <v>96</v>
      </c>
      <c r="H4901" s="60" t="n">
        <v>96</v>
      </c>
      <c r="I4901" s="14" t="s">
        <v>2381</v>
      </c>
    </row>
    <row r="4902" customFormat="false" ht="31.8" hidden="false" customHeight="true" outlineLevel="0" collapsed="false">
      <c r="A4902" s="20" t="s">
        <v>322</v>
      </c>
      <c r="B4902" s="15" t="s">
        <v>70</v>
      </c>
      <c r="C4902" s="32" t="n">
        <v>7336</v>
      </c>
      <c r="D4902" s="17" t="s">
        <v>2382</v>
      </c>
      <c r="E4902" s="18" t="s">
        <v>17</v>
      </c>
      <c r="F4902" s="18" t="n">
        <v>1</v>
      </c>
      <c r="G4902" s="60" t="n">
        <v>96</v>
      </c>
      <c r="H4902" s="60" t="n">
        <v>96</v>
      </c>
      <c r="I4902" s="14" t="s">
        <v>2381</v>
      </c>
    </row>
    <row r="4903" customFormat="false" ht="31.8" hidden="false" customHeight="true" outlineLevel="0" collapsed="false">
      <c r="A4903" s="20" t="s">
        <v>322</v>
      </c>
      <c r="B4903" s="15" t="s">
        <v>70</v>
      </c>
      <c r="C4903" s="32" t="n">
        <v>7337</v>
      </c>
      <c r="D4903" s="17" t="s">
        <v>2382</v>
      </c>
      <c r="E4903" s="18" t="s">
        <v>17</v>
      </c>
      <c r="F4903" s="18" t="n">
        <v>1</v>
      </c>
      <c r="G4903" s="60" t="n">
        <v>96</v>
      </c>
      <c r="H4903" s="60" t="n">
        <v>96</v>
      </c>
      <c r="I4903" s="14" t="s">
        <v>2381</v>
      </c>
    </row>
    <row r="4904" customFormat="false" ht="31.8" hidden="false" customHeight="true" outlineLevel="0" collapsed="false">
      <c r="A4904" s="20" t="s">
        <v>322</v>
      </c>
      <c r="B4904" s="15" t="s">
        <v>70</v>
      </c>
      <c r="C4904" s="32" t="n">
        <v>7338</v>
      </c>
      <c r="D4904" s="17" t="s">
        <v>2382</v>
      </c>
      <c r="E4904" s="18" t="s">
        <v>17</v>
      </c>
      <c r="F4904" s="18" t="n">
        <v>1</v>
      </c>
      <c r="G4904" s="60" t="n">
        <v>96</v>
      </c>
      <c r="H4904" s="60" t="n">
        <v>96</v>
      </c>
      <c r="I4904" s="14" t="s">
        <v>2381</v>
      </c>
    </row>
    <row r="4905" customFormat="false" ht="31.8" hidden="false" customHeight="true" outlineLevel="0" collapsed="false">
      <c r="A4905" s="20" t="s">
        <v>322</v>
      </c>
      <c r="B4905" s="15" t="s">
        <v>70</v>
      </c>
      <c r="C4905" s="32" t="n">
        <v>7339</v>
      </c>
      <c r="D4905" s="17" t="s">
        <v>2382</v>
      </c>
      <c r="E4905" s="18" t="s">
        <v>17</v>
      </c>
      <c r="F4905" s="18" t="n">
        <v>1</v>
      </c>
      <c r="G4905" s="60" t="n">
        <v>96</v>
      </c>
      <c r="H4905" s="60" t="n">
        <v>96</v>
      </c>
      <c r="I4905" s="14" t="s">
        <v>2381</v>
      </c>
    </row>
    <row r="4906" customFormat="false" ht="31.8" hidden="false" customHeight="true" outlineLevel="0" collapsed="false">
      <c r="A4906" s="20" t="s">
        <v>322</v>
      </c>
      <c r="B4906" s="15" t="s">
        <v>70</v>
      </c>
      <c r="C4906" s="32" t="n">
        <v>7340</v>
      </c>
      <c r="D4906" s="17" t="s">
        <v>2382</v>
      </c>
      <c r="E4906" s="18" t="s">
        <v>17</v>
      </c>
      <c r="F4906" s="18" t="n">
        <v>1</v>
      </c>
      <c r="G4906" s="60" t="n">
        <v>96</v>
      </c>
      <c r="H4906" s="60" t="n">
        <v>96</v>
      </c>
      <c r="I4906" s="14" t="s">
        <v>2381</v>
      </c>
    </row>
    <row r="4907" customFormat="false" ht="31.8" hidden="false" customHeight="true" outlineLevel="0" collapsed="false">
      <c r="A4907" s="20" t="s">
        <v>322</v>
      </c>
      <c r="B4907" s="15" t="s">
        <v>70</v>
      </c>
      <c r="C4907" s="32" t="n">
        <v>7341</v>
      </c>
      <c r="D4907" s="17" t="s">
        <v>2382</v>
      </c>
      <c r="E4907" s="18" t="s">
        <v>17</v>
      </c>
      <c r="F4907" s="18" t="n">
        <v>1</v>
      </c>
      <c r="G4907" s="60" t="n">
        <v>96</v>
      </c>
      <c r="H4907" s="60" t="n">
        <v>96</v>
      </c>
      <c r="I4907" s="14" t="s">
        <v>2381</v>
      </c>
    </row>
    <row r="4908" customFormat="false" ht="31.8" hidden="false" customHeight="true" outlineLevel="0" collapsed="false">
      <c r="A4908" s="20" t="s">
        <v>322</v>
      </c>
      <c r="B4908" s="15" t="s">
        <v>70</v>
      </c>
      <c r="C4908" s="32" t="n">
        <v>7342</v>
      </c>
      <c r="D4908" s="17" t="s">
        <v>2382</v>
      </c>
      <c r="E4908" s="18" t="s">
        <v>17</v>
      </c>
      <c r="F4908" s="18" t="n">
        <v>1</v>
      </c>
      <c r="G4908" s="60" t="n">
        <v>96</v>
      </c>
      <c r="H4908" s="60" t="n">
        <v>96</v>
      </c>
      <c r="I4908" s="14" t="s">
        <v>2381</v>
      </c>
    </row>
    <row r="4909" customFormat="false" ht="31.8" hidden="false" customHeight="true" outlineLevel="0" collapsed="false">
      <c r="A4909" s="20" t="s">
        <v>322</v>
      </c>
      <c r="B4909" s="15" t="s">
        <v>49</v>
      </c>
      <c r="C4909" s="32" t="n">
        <v>7343</v>
      </c>
      <c r="D4909" s="17" t="s">
        <v>2384</v>
      </c>
      <c r="E4909" s="18" t="s">
        <v>17</v>
      </c>
      <c r="F4909" s="18" t="n">
        <v>1</v>
      </c>
      <c r="G4909" s="60" t="n">
        <v>88.9</v>
      </c>
      <c r="H4909" s="60" t="n">
        <v>88.9</v>
      </c>
      <c r="I4909" s="14" t="s">
        <v>2381</v>
      </c>
    </row>
    <row r="4910" customFormat="false" ht="31.8" hidden="false" customHeight="true" outlineLevel="0" collapsed="false">
      <c r="A4910" s="20" t="s">
        <v>322</v>
      </c>
      <c r="B4910" s="15" t="s">
        <v>52</v>
      </c>
      <c r="C4910" s="32" t="n">
        <v>7344</v>
      </c>
      <c r="D4910" s="17" t="s">
        <v>2385</v>
      </c>
      <c r="E4910" s="18" t="s">
        <v>17</v>
      </c>
      <c r="F4910" s="18" t="n">
        <v>1</v>
      </c>
      <c r="G4910" s="61" t="n">
        <v>1199</v>
      </c>
      <c r="H4910" s="61" t="n">
        <v>1199</v>
      </c>
      <c r="I4910" s="14" t="s">
        <v>2381</v>
      </c>
    </row>
    <row r="4911" customFormat="false" ht="31.8" hidden="false" customHeight="true" outlineLevel="0" collapsed="false">
      <c r="A4911" s="14" t="s">
        <v>67</v>
      </c>
      <c r="B4911" s="15" t="s">
        <v>31</v>
      </c>
      <c r="C4911" s="32" t="n">
        <v>7345</v>
      </c>
      <c r="D4911" s="17" t="s">
        <v>2386</v>
      </c>
      <c r="E4911" s="18" t="s">
        <v>17</v>
      </c>
      <c r="F4911" s="18" t="n">
        <v>1</v>
      </c>
      <c r="G4911" s="60" t="n">
        <v>1990</v>
      </c>
      <c r="H4911" s="60" t="n">
        <v>1990</v>
      </c>
      <c r="I4911" s="14" t="s">
        <v>2387</v>
      </c>
    </row>
    <row r="4912" customFormat="false" ht="31.8" hidden="false" customHeight="true" outlineLevel="0" collapsed="false">
      <c r="A4912" s="20" t="s">
        <v>121</v>
      </c>
      <c r="B4912" s="15" t="s">
        <v>31</v>
      </c>
      <c r="C4912" s="32" t="n">
        <v>7346</v>
      </c>
      <c r="D4912" s="17" t="s">
        <v>2386</v>
      </c>
      <c r="E4912" s="18" t="s">
        <v>17</v>
      </c>
      <c r="F4912" s="18" t="n">
        <v>1</v>
      </c>
      <c r="G4912" s="60" t="n">
        <v>1990</v>
      </c>
      <c r="H4912" s="60" t="n">
        <v>1990</v>
      </c>
      <c r="I4912" s="14" t="s">
        <v>2387</v>
      </c>
    </row>
    <row r="4913" customFormat="false" ht="31.8" hidden="false" customHeight="true" outlineLevel="0" collapsed="false">
      <c r="A4913" s="20" t="s">
        <v>30</v>
      </c>
      <c r="B4913" s="15" t="s">
        <v>31</v>
      </c>
      <c r="C4913" s="32" t="n">
        <v>7347</v>
      </c>
      <c r="D4913" s="17" t="s">
        <v>2386</v>
      </c>
      <c r="E4913" s="18" t="s">
        <v>17</v>
      </c>
      <c r="F4913" s="18" t="n">
        <v>1</v>
      </c>
      <c r="G4913" s="60" t="n">
        <v>1990</v>
      </c>
      <c r="H4913" s="60" t="n">
        <v>1990</v>
      </c>
      <c r="I4913" s="14" t="s">
        <v>2387</v>
      </c>
    </row>
    <row r="4914" customFormat="false" ht="31.8" hidden="false" customHeight="true" outlineLevel="0" collapsed="false">
      <c r="A4914" s="20" t="s">
        <v>325</v>
      </c>
      <c r="B4914" s="15" t="s">
        <v>31</v>
      </c>
      <c r="C4914" s="16" t="n">
        <v>7348</v>
      </c>
      <c r="D4914" s="17" t="s">
        <v>2386</v>
      </c>
      <c r="E4914" s="18" t="s">
        <v>17</v>
      </c>
      <c r="F4914" s="18" t="n">
        <v>1</v>
      </c>
      <c r="G4914" s="60" t="n">
        <v>1990</v>
      </c>
      <c r="H4914" s="60" t="n">
        <v>1990</v>
      </c>
      <c r="I4914" s="14" t="s">
        <v>2387</v>
      </c>
    </row>
    <row r="4915" customFormat="false" ht="31.8" hidden="false" customHeight="true" outlineLevel="0" collapsed="false">
      <c r="A4915" s="20" t="s">
        <v>350</v>
      </c>
      <c r="B4915" s="15" t="s">
        <v>168</v>
      </c>
      <c r="C4915" s="32" t="n">
        <v>7349</v>
      </c>
      <c r="D4915" s="17" t="s">
        <v>2388</v>
      </c>
      <c r="E4915" s="18" t="s">
        <v>17</v>
      </c>
      <c r="F4915" s="18" t="n">
        <v>1</v>
      </c>
      <c r="G4915" s="60" t="n">
        <v>32.9</v>
      </c>
      <c r="H4915" s="60" t="n">
        <v>32.9</v>
      </c>
      <c r="I4915" s="14" t="s">
        <v>2389</v>
      </c>
    </row>
    <row r="4916" customFormat="false" ht="31.8" hidden="false" customHeight="true" outlineLevel="0" collapsed="false">
      <c r="A4916" s="20" t="s">
        <v>30</v>
      </c>
      <c r="B4916" s="15" t="s">
        <v>31</v>
      </c>
      <c r="C4916" s="16" t="n">
        <v>7350</v>
      </c>
      <c r="D4916" s="41" t="s">
        <v>2390</v>
      </c>
      <c r="E4916" s="18" t="s">
        <v>17</v>
      </c>
      <c r="F4916" s="18" t="n">
        <v>1</v>
      </c>
      <c r="G4916" s="44" t="n">
        <v>1855.35</v>
      </c>
      <c r="H4916" s="19" t="n">
        <v>1855.35</v>
      </c>
      <c r="I4916" s="14" t="s">
        <v>2391</v>
      </c>
    </row>
    <row r="4917" customFormat="false" ht="31.8" hidden="false" customHeight="true" outlineLevel="0" collapsed="false">
      <c r="A4917" s="20" t="s">
        <v>30</v>
      </c>
      <c r="B4917" s="15" t="s">
        <v>31</v>
      </c>
      <c r="C4917" s="16" t="n">
        <v>7351</v>
      </c>
      <c r="D4917" s="41" t="s">
        <v>2390</v>
      </c>
      <c r="E4917" s="18" t="s">
        <v>17</v>
      </c>
      <c r="F4917" s="18" t="n">
        <v>1</v>
      </c>
      <c r="G4917" s="44" t="n">
        <v>1855.35</v>
      </c>
      <c r="H4917" s="19" t="n">
        <v>1855.35</v>
      </c>
      <c r="I4917" s="14" t="s">
        <v>2391</v>
      </c>
    </row>
    <row r="4918" customFormat="false" ht="31.8" hidden="false" customHeight="true" outlineLevel="0" collapsed="false">
      <c r="A4918" s="20" t="s">
        <v>30</v>
      </c>
      <c r="B4918" s="15" t="s">
        <v>31</v>
      </c>
      <c r="C4918" s="16" t="n">
        <v>7352</v>
      </c>
      <c r="D4918" s="41" t="s">
        <v>2392</v>
      </c>
      <c r="E4918" s="18" t="s">
        <v>17</v>
      </c>
      <c r="F4918" s="18" t="n">
        <v>1</v>
      </c>
      <c r="G4918" s="44" t="n">
        <v>1855.35</v>
      </c>
      <c r="H4918" s="19" t="n">
        <v>1855.35</v>
      </c>
      <c r="I4918" s="14" t="s">
        <v>2391</v>
      </c>
    </row>
    <row r="4919" customFormat="false" ht="31.8" hidden="false" customHeight="true" outlineLevel="0" collapsed="false">
      <c r="A4919" s="20" t="s">
        <v>30</v>
      </c>
      <c r="B4919" s="15" t="s">
        <v>31</v>
      </c>
      <c r="C4919" s="16" t="n">
        <v>7353</v>
      </c>
      <c r="D4919" s="41" t="s">
        <v>2392</v>
      </c>
      <c r="E4919" s="18" t="s">
        <v>17</v>
      </c>
      <c r="F4919" s="18" t="n">
        <v>1</v>
      </c>
      <c r="G4919" s="44" t="n">
        <v>1855.35</v>
      </c>
      <c r="H4919" s="19" t="n">
        <v>1855.35</v>
      </c>
      <c r="I4919" s="14" t="s">
        <v>2391</v>
      </c>
    </row>
    <row r="4920" customFormat="false" ht="31.8" hidden="false" customHeight="true" outlineLevel="0" collapsed="false">
      <c r="A4920" s="20" t="s">
        <v>30</v>
      </c>
      <c r="B4920" s="15" t="s">
        <v>31</v>
      </c>
      <c r="C4920" s="16" t="n">
        <v>7354</v>
      </c>
      <c r="D4920" s="41" t="s">
        <v>2393</v>
      </c>
      <c r="E4920" s="18" t="s">
        <v>17</v>
      </c>
      <c r="F4920" s="18" t="n">
        <v>1</v>
      </c>
      <c r="G4920" s="44" t="n">
        <v>1855.35</v>
      </c>
      <c r="H4920" s="19" t="n">
        <v>1855.35</v>
      </c>
      <c r="I4920" s="14" t="s">
        <v>2391</v>
      </c>
    </row>
    <row r="4921" customFormat="false" ht="31.8" hidden="false" customHeight="true" outlineLevel="0" collapsed="false">
      <c r="A4921" s="20" t="s">
        <v>30</v>
      </c>
      <c r="B4921" s="15" t="s">
        <v>31</v>
      </c>
      <c r="C4921" s="16" t="n">
        <v>7355</v>
      </c>
      <c r="D4921" s="41" t="s">
        <v>2394</v>
      </c>
      <c r="E4921" s="18" t="s">
        <v>17</v>
      </c>
      <c r="F4921" s="18" t="n">
        <v>1</v>
      </c>
      <c r="G4921" s="44" t="n">
        <v>371.99</v>
      </c>
      <c r="H4921" s="19" t="n">
        <v>371.99</v>
      </c>
      <c r="I4921" s="14" t="s">
        <v>2391</v>
      </c>
    </row>
    <row r="4922" customFormat="false" ht="31.8" hidden="false" customHeight="true" outlineLevel="0" collapsed="false">
      <c r="A4922" s="20" t="s">
        <v>30</v>
      </c>
      <c r="B4922" s="15" t="s">
        <v>31</v>
      </c>
      <c r="C4922" s="16" t="n">
        <v>7356</v>
      </c>
      <c r="D4922" s="41" t="s">
        <v>2394</v>
      </c>
      <c r="E4922" s="18" t="s">
        <v>17</v>
      </c>
      <c r="F4922" s="18" t="n">
        <v>1</v>
      </c>
      <c r="G4922" s="44" t="n">
        <v>371.99</v>
      </c>
      <c r="H4922" s="19" t="n">
        <v>371.99</v>
      </c>
      <c r="I4922" s="14" t="s">
        <v>2391</v>
      </c>
    </row>
    <row r="4923" customFormat="false" ht="31.8" hidden="false" customHeight="true" outlineLevel="0" collapsed="false">
      <c r="A4923" s="20" t="s">
        <v>63</v>
      </c>
      <c r="B4923" s="15" t="s">
        <v>31</v>
      </c>
      <c r="C4923" s="16" t="n">
        <v>7357</v>
      </c>
      <c r="D4923" s="41" t="s">
        <v>2395</v>
      </c>
      <c r="E4923" s="18" t="s">
        <v>17</v>
      </c>
      <c r="F4923" s="18" t="n">
        <v>1</v>
      </c>
      <c r="G4923" s="44" t="n">
        <v>371.25</v>
      </c>
      <c r="H4923" s="19" t="n">
        <v>371.25</v>
      </c>
      <c r="I4923" s="14" t="s">
        <v>2391</v>
      </c>
    </row>
    <row r="4924" customFormat="false" ht="31.8" hidden="false" customHeight="true" outlineLevel="0" collapsed="false">
      <c r="A4924" s="20" t="s">
        <v>51</v>
      </c>
      <c r="B4924" s="15" t="s">
        <v>31</v>
      </c>
      <c r="C4924" s="16" t="n">
        <v>7358</v>
      </c>
      <c r="D4924" s="41" t="s">
        <v>2395</v>
      </c>
      <c r="E4924" s="18" t="s">
        <v>17</v>
      </c>
      <c r="F4924" s="18" t="n">
        <v>1</v>
      </c>
      <c r="G4924" s="44" t="n">
        <v>371.25</v>
      </c>
      <c r="H4924" s="19" t="n">
        <v>371.25</v>
      </c>
      <c r="I4924" s="14" t="s">
        <v>2391</v>
      </c>
    </row>
    <row r="4925" customFormat="false" ht="31.8" hidden="false" customHeight="true" outlineLevel="0" collapsed="false">
      <c r="A4925" s="20" t="s">
        <v>237</v>
      </c>
      <c r="B4925" s="15" t="s">
        <v>31</v>
      </c>
      <c r="C4925" s="16" t="n">
        <v>7359</v>
      </c>
      <c r="D4925" s="41" t="s">
        <v>2395</v>
      </c>
      <c r="E4925" s="18" t="s">
        <v>17</v>
      </c>
      <c r="F4925" s="18" t="n">
        <v>1</v>
      </c>
      <c r="G4925" s="44" t="n">
        <v>371.25</v>
      </c>
      <c r="H4925" s="19" t="n">
        <v>371.25</v>
      </c>
      <c r="I4925" s="14" t="s">
        <v>2391</v>
      </c>
    </row>
    <row r="4926" customFormat="false" ht="31.8" hidden="false" customHeight="true" outlineLevel="0" collapsed="false">
      <c r="A4926" s="14" t="s">
        <v>1444</v>
      </c>
      <c r="B4926" s="15" t="s">
        <v>52</v>
      </c>
      <c r="C4926" s="32" t="n">
        <v>7360</v>
      </c>
      <c r="D4926" s="17" t="s">
        <v>2396</v>
      </c>
      <c r="E4926" s="18" t="s">
        <v>17</v>
      </c>
      <c r="F4926" s="18" t="n">
        <v>1</v>
      </c>
      <c r="G4926" s="61" t="n">
        <v>8695</v>
      </c>
      <c r="H4926" s="61" t="n">
        <v>8695</v>
      </c>
      <c r="I4926" s="14" t="s">
        <v>2397</v>
      </c>
    </row>
    <row r="4927" customFormat="false" ht="31.8" hidden="false" customHeight="true" outlineLevel="0" collapsed="false">
      <c r="A4927" s="14" t="s">
        <v>1444</v>
      </c>
      <c r="B4927" s="15" t="s">
        <v>52</v>
      </c>
      <c r="C4927" s="32" t="n">
        <v>7361</v>
      </c>
      <c r="D4927" s="17" t="s">
        <v>2398</v>
      </c>
      <c r="E4927" s="18" t="s">
        <v>17</v>
      </c>
      <c r="F4927" s="18" t="n">
        <v>1</v>
      </c>
      <c r="G4927" s="61" t="n">
        <v>1455</v>
      </c>
      <c r="H4927" s="61" t="n">
        <v>1455</v>
      </c>
      <c r="I4927" s="14" t="s">
        <v>2397</v>
      </c>
    </row>
    <row r="4928" customFormat="false" ht="31.8" hidden="false" customHeight="true" outlineLevel="0" collapsed="false">
      <c r="A4928" s="20" t="s">
        <v>76</v>
      </c>
      <c r="B4928" s="15" t="s">
        <v>52</v>
      </c>
      <c r="C4928" s="16" t="n">
        <v>7362</v>
      </c>
      <c r="D4928" s="41" t="s">
        <v>2399</v>
      </c>
      <c r="E4928" s="18" t="s">
        <v>17</v>
      </c>
      <c r="F4928" s="18" t="n">
        <v>1</v>
      </c>
      <c r="G4928" s="42" t="n">
        <v>1930</v>
      </c>
      <c r="H4928" s="21" t="n">
        <v>1930</v>
      </c>
      <c r="I4928" s="14" t="s">
        <v>2400</v>
      </c>
    </row>
    <row r="4929" customFormat="false" ht="31.8" hidden="false" customHeight="true" outlineLevel="0" collapsed="false">
      <c r="A4929" s="20" t="s">
        <v>76</v>
      </c>
      <c r="B4929" s="15" t="s">
        <v>52</v>
      </c>
      <c r="C4929" s="16" t="n">
        <v>7363</v>
      </c>
      <c r="D4929" s="41" t="s">
        <v>2401</v>
      </c>
      <c r="E4929" s="18" t="s">
        <v>17</v>
      </c>
      <c r="F4929" s="18" t="n">
        <v>1</v>
      </c>
      <c r="G4929" s="42" t="n">
        <v>1930</v>
      </c>
      <c r="H4929" s="21" t="n">
        <v>1930</v>
      </c>
      <c r="I4929" s="14" t="s">
        <v>2400</v>
      </c>
    </row>
    <row r="4930" customFormat="false" ht="31.8" hidden="false" customHeight="true" outlineLevel="0" collapsed="false">
      <c r="A4930" s="20" t="s">
        <v>76</v>
      </c>
      <c r="B4930" s="15" t="s">
        <v>52</v>
      </c>
      <c r="C4930" s="16" t="n">
        <v>7364</v>
      </c>
      <c r="D4930" s="41" t="s">
        <v>2402</v>
      </c>
      <c r="E4930" s="18" t="s">
        <v>17</v>
      </c>
      <c r="F4930" s="18" t="n">
        <v>1</v>
      </c>
      <c r="G4930" s="42" t="n">
        <v>1930</v>
      </c>
      <c r="H4930" s="21" t="n">
        <v>1930</v>
      </c>
      <c r="I4930" s="14" t="s">
        <v>2400</v>
      </c>
    </row>
    <row r="4931" customFormat="false" ht="31.8" hidden="false" customHeight="true" outlineLevel="0" collapsed="false">
      <c r="A4931" s="20" t="s">
        <v>76</v>
      </c>
      <c r="B4931" s="15" t="s">
        <v>52</v>
      </c>
      <c r="C4931" s="16" t="n">
        <v>7365</v>
      </c>
      <c r="D4931" s="41" t="s">
        <v>2403</v>
      </c>
      <c r="E4931" s="18" t="s">
        <v>17</v>
      </c>
      <c r="F4931" s="18" t="n">
        <v>1</v>
      </c>
      <c r="G4931" s="42" t="n">
        <v>790</v>
      </c>
      <c r="H4931" s="21" t="n">
        <v>790</v>
      </c>
      <c r="I4931" s="14" t="s">
        <v>2400</v>
      </c>
    </row>
    <row r="4932" customFormat="false" ht="31.8" hidden="false" customHeight="true" outlineLevel="0" collapsed="false">
      <c r="A4932" s="20" t="s">
        <v>76</v>
      </c>
      <c r="B4932" s="15" t="s">
        <v>52</v>
      </c>
      <c r="C4932" s="16" t="n">
        <v>7366</v>
      </c>
      <c r="D4932" s="41" t="s">
        <v>2404</v>
      </c>
      <c r="E4932" s="18" t="s">
        <v>17</v>
      </c>
      <c r="F4932" s="18" t="n">
        <v>1</v>
      </c>
      <c r="G4932" s="42" t="n">
        <v>790</v>
      </c>
      <c r="H4932" s="21" t="n">
        <v>790</v>
      </c>
      <c r="I4932" s="14" t="s">
        <v>2400</v>
      </c>
    </row>
    <row r="4933" customFormat="false" ht="31.8" hidden="false" customHeight="true" outlineLevel="0" collapsed="false">
      <c r="A4933" s="20" t="s">
        <v>202</v>
      </c>
      <c r="B4933" s="15" t="s">
        <v>49</v>
      </c>
      <c r="C4933" s="16" t="n">
        <v>7367</v>
      </c>
      <c r="D4933" s="41" t="s">
        <v>2405</v>
      </c>
      <c r="E4933" s="18" t="s">
        <v>17</v>
      </c>
      <c r="F4933" s="18" t="n">
        <v>1</v>
      </c>
      <c r="G4933" s="44" t="n">
        <v>74.9</v>
      </c>
      <c r="H4933" s="19" t="n">
        <v>74.9</v>
      </c>
      <c r="I4933" s="14" t="s">
        <v>2406</v>
      </c>
    </row>
    <row r="4934" customFormat="false" ht="31.8" hidden="false" customHeight="true" outlineLevel="0" collapsed="false">
      <c r="A4934" s="14" t="s">
        <v>1434</v>
      </c>
      <c r="B4934" s="15" t="s">
        <v>15</v>
      </c>
      <c r="C4934" s="16" t="n">
        <v>7368</v>
      </c>
      <c r="D4934" s="41" t="s">
        <v>2407</v>
      </c>
      <c r="E4934" s="18" t="s">
        <v>17</v>
      </c>
      <c r="F4934" s="18" t="n">
        <v>1</v>
      </c>
      <c r="G4934" s="44" t="n">
        <v>47000</v>
      </c>
      <c r="H4934" s="19" t="n">
        <f aca="false">+G4934*F4934</f>
        <v>47000</v>
      </c>
      <c r="I4934" s="14" t="s">
        <v>2408</v>
      </c>
    </row>
    <row r="4935" customFormat="false" ht="31.8" hidden="false" customHeight="true" outlineLevel="0" collapsed="false">
      <c r="A4935" s="14" t="s">
        <v>1434</v>
      </c>
      <c r="B4935" s="15" t="s">
        <v>15</v>
      </c>
      <c r="C4935" s="16" t="n">
        <v>7369</v>
      </c>
      <c r="D4935" s="41" t="s">
        <v>2409</v>
      </c>
      <c r="E4935" s="18" t="s">
        <v>17</v>
      </c>
      <c r="F4935" s="18" t="n">
        <v>1</v>
      </c>
      <c r="G4935" s="44" t="n">
        <v>859</v>
      </c>
      <c r="H4935" s="19" t="n">
        <f aca="false">+G4935*F4935</f>
        <v>859</v>
      </c>
      <c r="I4935" s="14" t="s">
        <v>2408</v>
      </c>
    </row>
    <row r="4936" customFormat="false" ht="31.8" hidden="false" customHeight="true" outlineLevel="0" collapsed="false">
      <c r="A4936" s="20" t="s">
        <v>76</v>
      </c>
      <c r="B4936" s="15" t="s">
        <v>144</v>
      </c>
      <c r="C4936" s="16" t="n">
        <v>7370</v>
      </c>
      <c r="D4936" s="41" t="s">
        <v>2410</v>
      </c>
      <c r="E4936" s="18" t="s">
        <v>17</v>
      </c>
      <c r="F4936" s="18" t="n">
        <v>1</v>
      </c>
      <c r="G4936" s="44" t="n">
        <v>25900</v>
      </c>
      <c r="H4936" s="19" t="n">
        <v>25900</v>
      </c>
      <c r="I4936" s="14" t="s">
        <v>2400</v>
      </c>
    </row>
    <row r="4937" customFormat="false" ht="31.8" hidden="false" customHeight="true" outlineLevel="0" collapsed="false">
      <c r="A4937" s="20" t="s">
        <v>76</v>
      </c>
      <c r="B4937" s="15" t="s">
        <v>15</v>
      </c>
      <c r="C4937" s="16" t="n">
        <v>7371</v>
      </c>
      <c r="D4937" s="41" t="s">
        <v>2411</v>
      </c>
      <c r="E4937" s="18" t="s">
        <v>17</v>
      </c>
      <c r="F4937" s="18" t="n">
        <v>1</v>
      </c>
      <c r="G4937" s="44" t="n">
        <v>3250</v>
      </c>
      <c r="H4937" s="19" t="n">
        <v>3250</v>
      </c>
      <c r="I4937" s="14" t="s">
        <v>2400</v>
      </c>
    </row>
    <row r="4938" customFormat="false" ht="31.8" hidden="false" customHeight="true" outlineLevel="0" collapsed="false">
      <c r="A4938" s="20" t="s">
        <v>76</v>
      </c>
      <c r="B4938" s="15" t="s">
        <v>15</v>
      </c>
      <c r="C4938" s="16" t="n">
        <v>7372</v>
      </c>
      <c r="D4938" s="41" t="s">
        <v>2412</v>
      </c>
      <c r="E4938" s="18" t="s">
        <v>17</v>
      </c>
      <c r="F4938" s="18" t="n">
        <v>1</v>
      </c>
      <c r="G4938" s="44" t="n">
        <v>1418</v>
      </c>
      <c r="H4938" s="19" t="n">
        <v>1418</v>
      </c>
      <c r="I4938" s="14" t="s">
        <v>2400</v>
      </c>
    </row>
    <row r="4939" customFormat="false" ht="31.8" hidden="false" customHeight="true" outlineLevel="0" collapsed="false">
      <c r="A4939" s="20" t="s">
        <v>76</v>
      </c>
      <c r="B4939" s="15" t="s">
        <v>15</v>
      </c>
      <c r="C4939" s="16" t="n">
        <v>7373</v>
      </c>
      <c r="D4939" s="41" t="s">
        <v>2413</v>
      </c>
      <c r="E4939" s="18" t="s">
        <v>17</v>
      </c>
      <c r="F4939" s="18" t="n">
        <v>1</v>
      </c>
      <c r="G4939" s="44" t="n">
        <v>4950</v>
      </c>
      <c r="H4939" s="19" t="n">
        <v>4950</v>
      </c>
      <c r="I4939" s="14" t="s">
        <v>2400</v>
      </c>
    </row>
    <row r="4940" customFormat="false" ht="31.8" hidden="false" customHeight="true" outlineLevel="0" collapsed="false">
      <c r="A4940" s="20" t="s">
        <v>76</v>
      </c>
      <c r="B4940" s="15" t="s">
        <v>15</v>
      </c>
      <c r="C4940" s="16" t="n">
        <v>7374</v>
      </c>
      <c r="D4940" s="41" t="s">
        <v>2414</v>
      </c>
      <c r="E4940" s="18" t="s">
        <v>17</v>
      </c>
      <c r="F4940" s="18" t="n">
        <v>1</v>
      </c>
      <c r="G4940" s="44" t="n">
        <v>4930</v>
      </c>
      <c r="H4940" s="19" t="n">
        <v>4930</v>
      </c>
      <c r="I4940" s="14" t="s">
        <v>2400</v>
      </c>
    </row>
    <row r="4941" customFormat="false" ht="31.8" hidden="false" customHeight="true" outlineLevel="0" collapsed="false">
      <c r="A4941" s="20" t="s">
        <v>76</v>
      </c>
      <c r="B4941" s="15" t="s">
        <v>70</v>
      </c>
      <c r="C4941" s="16" t="n">
        <v>7375</v>
      </c>
      <c r="D4941" s="41" t="s">
        <v>2415</v>
      </c>
      <c r="E4941" s="18" t="s">
        <v>17</v>
      </c>
      <c r="F4941" s="18" t="n">
        <v>1</v>
      </c>
      <c r="G4941" s="44" t="n">
        <v>929</v>
      </c>
      <c r="H4941" s="19" t="n">
        <v>929</v>
      </c>
      <c r="I4941" s="14" t="s">
        <v>2400</v>
      </c>
    </row>
    <row r="4942" customFormat="false" ht="31.8" hidden="false" customHeight="true" outlineLevel="0" collapsed="false">
      <c r="A4942" s="20" t="s">
        <v>76</v>
      </c>
      <c r="B4942" s="15" t="s">
        <v>70</v>
      </c>
      <c r="C4942" s="16" t="n">
        <v>7376</v>
      </c>
      <c r="D4942" s="41" t="s">
        <v>2416</v>
      </c>
      <c r="E4942" s="18" t="s">
        <v>17</v>
      </c>
      <c r="F4942" s="18" t="n">
        <v>1</v>
      </c>
      <c r="G4942" s="44" t="n">
        <v>69</v>
      </c>
      <c r="H4942" s="19" t="n">
        <v>69</v>
      </c>
      <c r="I4942" s="14" t="s">
        <v>2400</v>
      </c>
    </row>
    <row r="4943" customFormat="false" ht="31.8" hidden="false" customHeight="true" outlineLevel="0" collapsed="false">
      <c r="A4943" s="20" t="s">
        <v>76</v>
      </c>
      <c r="B4943" s="15" t="s">
        <v>70</v>
      </c>
      <c r="C4943" s="16" t="n">
        <v>7377</v>
      </c>
      <c r="D4943" s="41" t="s">
        <v>2416</v>
      </c>
      <c r="E4943" s="18" t="s">
        <v>17</v>
      </c>
      <c r="F4943" s="18" t="n">
        <v>1</v>
      </c>
      <c r="G4943" s="44" t="n">
        <v>69</v>
      </c>
      <c r="H4943" s="19" t="n">
        <v>69</v>
      </c>
      <c r="I4943" s="14" t="s">
        <v>2400</v>
      </c>
    </row>
    <row r="4944" customFormat="false" ht="31.8" hidden="false" customHeight="true" outlineLevel="0" collapsed="false">
      <c r="A4944" s="20" t="s">
        <v>76</v>
      </c>
      <c r="B4944" s="15" t="s">
        <v>70</v>
      </c>
      <c r="C4944" s="16" t="n">
        <v>7378</v>
      </c>
      <c r="D4944" s="41" t="s">
        <v>2416</v>
      </c>
      <c r="E4944" s="18" t="s">
        <v>17</v>
      </c>
      <c r="F4944" s="18" t="n">
        <v>1</v>
      </c>
      <c r="G4944" s="44" t="n">
        <v>69</v>
      </c>
      <c r="H4944" s="19" t="n">
        <v>69</v>
      </c>
      <c r="I4944" s="14" t="s">
        <v>2400</v>
      </c>
    </row>
    <row r="4945" customFormat="false" ht="31.8" hidden="false" customHeight="true" outlineLevel="0" collapsed="false">
      <c r="A4945" s="20" t="s">
        <v>76</v>
      </c>
      <c r="B4945" s="15" t="s">
        <v>70</v>
      </c>
      <c r="C4945" s="16" t="n">
        <v>7379</v>
      </c>
      <c r="D4945" s="41" t="s">
        <v>2416</v>
      </c>
      <c r="E4945" s="18" t="s">
        <v>17</v>
      </c>
      <c r="F4945" s="18" t="n">
        <v>1</v>
      </c>
      <c r="G4945" s="44" t="n">
        <v>69</v>
      </c>
      <c r="H4945" s="19" t="n">
        <v>69</v>
      </c>
      <c r="I4945" s="14" t="s">
        <v>2400</v>
      </c>
    </row>
    <row r="4946" customFormat="false" ht="31.8" hidden="false" customHeight="true" outlineLevel="0" collapsed="false">
      <c r="A4946" s="20" t="s">
        <v>202</v>
      </c>
      <c r="B4946" s="15" t="s">
        <v>15</v>
      </c>
      <c r="C4946" s="16" t="n">
        <v>7380</v>
      </c>
      <c r="D4946" s="41" t="s">
        <v>2417</v>
      </c>
      <c r="E4946" s="18" t="s">
        <v>17</v>
      </c>
      <c r="F4946" s="18" t="n">
        <v>1</v>
      </c>
      <c r="G4946" s="44" t="n">
        <v>2542.3</v>
      </c>
      <c r="H4946" s="19" t="n">
        <v>2542.3</v>
      </c>
      <c r="I4946" s="14" t="s">
        <v>2406</v>
      </c>
    </row>
    <row r="4947" customFormat="false" ht="31.8" hidden="false" customHeight="true" outlineLevel="0" collapsed="false">
      <c r="A4947" s="20" t="s">
        <v>202</v>
      </c>
      <c r="B4947" s="15" t="s">
        <v>15</v>
      </c>
      <c r="C4947" s="16" t="n">
        <v>7381</v>
      </c>
      <c r="D4947" s="41" t="s">
        <v>2418</v>
      </c>
      <c r="E4947" s="18" t="s">
        <v>17</v>
      </c>
      <c r="F4947" s="18" t="n">
        <v>1</v>
      </c>
      <c r="G4947" s="44" t="n">
        <v>3202</v>
      </c>
      <c r="H4947" s="19" t="n">
        <v>3202</v>
      </c>
      <c r="I4947" s="14" t="s">
        <v>2406</v>
      </c>
    </row>
    <row r="4948" customFormat="false" ht="31.8" hidden="false" customHeight="true" outlineLevel="0" collapsed="false">
      <c r="A4948" s="20" t="s">
        <v>202</v>
      </c>
      <c r="B4948" s="15" t="s">
        <v>15</v>
      </c>
      <c r="C4948" s="16" t="n">
        <v>7382</v>
      </c>
      <c r="D4948" s="41" t="s">
        <v>2419</v>
      </c>
      <c r="E4948" s="18" t="s">
        <v>17</v>
      </c>
      <c r="F4948" s="18" t="n">
        <v>1</v>
      </c>
      <c r="G4948" s="44" t="n">
        <v>760.75</v>
      </c>
      <c r="H4948" s="19" t="n">
        <v>760.75</v>
      </c>
      <c r="I4948" s="14" t="s">
        <v>2406</v>
      </c>
    </row>
    <row r="4949" customFormat="false" ht="31.8" hidden="false" customHeight="true" outlineLevel="0" collapsed="false">
      <c r="A4949" s="20" t="s">
        <v>202</v>
      </c>
      <c r="B4949" s="15" t="s">
        <v>15</v>
      </c>
      <c r="C4949" s="16" t="n">
        <v>7383</v>
      </c>
      <c r="D4949" s="41" t="s">
        <v>2420</v>
      </c>
      <c r="E4949" s="18" t="s">
        <v>17</v>
      </c>
      <c r="F4949" s="18" t="n">
        <v>1</v>
      </c>
      <c r="G4949" s="44" t="n">
        <v>1346</v>
      </c>
      <c r="H4949" s="19" t="n">
        <v>1346</v>
      </c>
      <c r="I4949" s="14" t="s">
        <v>2406</v>
      </c>
    </row>
    <row r="4950" customFormat="false" ht="31.8" hidden="false" customHeight="true" outlineLevel="0" collapsed="false">
      <c r="A4950" s="20" t="s">
        <v>202</v>
      </c>
      <c r="B4950" s="15" t="s">
        <v>15</v>
      </c>
      <c r="C4950" s="16" t="n">
        <v>7384</v>
      </c>
      <c r="D4950" s="41" t="s">
        <v>2421</v>
      </c>
      <c r="E4950" s="18" t="s">
        <v>17</v>
      </c>
      <c r="F4950" s="18" t="n">
        <v>1</v>
      </c>
      <c r="G4950" s="44" t="n">
        <v>1464</v>
      </c>
      <c r="H4950" s="19" t="n">
        <v>1464</v>
      </c>
      <c r="I4950" s="14" t="s">
        <v>2406</v>
      </c>
    </row>
    <row r="4951" customFormat="false" ht="31.8" hidden="false" customHeight="true" outlineLevel="0" collapsed="false">
      <c r="A4951" s="20" t="s">
        <v>202</v>
      </c>
      <c r="B4951" s="15" t="s">
        <v>52</v>
      </c>
      <c r="C4951" s="16" t="n">
        <v>7385</v>
      </c>
      <c r="D4951" s="41" t="s">
        <v>2422</v>
      </c>
      <c r="E4951" s="18" t="s">
        <v>17</v>
      </c>
      <c r="F4951" s="18" t="n">
        <v>1</v>
      </c>
      <c r="G4951" s="42" t="n">
        <v>299</v>
      </c>
      <c r="H4951" s="21" t="n">
        <v>299</v>
      </c>
      <c r="I4951" s="14" t="s">
        <v>2406</v>
      </c>
    </row>
    <row r="4952" customFormat="false" ht="31.8" hidden="false" customHeight="true" outlineLevel="0" collapsed="false">
      <c r="A4952" s="20" t="s">
        <v>88</v>
      </c>
      <c r="B4952" s="15" t="s">
        <v>15</v>
      </c>
      <c r="C4952" s="16" t="n">
        <v>7386</v>
      </c>
      <c r="D4952" s="41" t="s">
        <v>2423</v>
      </c>
      <c r="E4952" s="18" t="s">
        <v>17</v>
      </c>
      <c r="F4952" s="18" t="n">
        <v>1</v>
      </c>
      <c r="G4952" s="44" t="n">
        <v>124612</v>
      </c>
      <c r="H4952" s="19" t="n">
        <v>124612</v>
      </c>
      <c r="I4952" s="14" t="s">
        <v>2424</v>
      </c>
    </row>
    <row r="4953" customFormat="false" ht="31.8" hidden="false" customHeight="true" outlineLevel="0" collapsed="false">
      <c r="A4953" s="20" t="s">
        <v>1086</v>
      </c>
      <c r="B4953" s="15" t="s">
        <v>70</v>
      </c>
      <c r="C4953" s="16" t="n">
        <v>7387</v>
      </c>
      <c r="D4953" s="41" t="s">
        <v>2425</v>
      </c>
      <c r="E4953" s="18" t="s">
        <v>17</v>
      </c>
      <c r="F4953" s="18" t="n">
        <v>1</v>
      </c>
      <c r="G4953" s="44" t="n">
        <v>209</v>
      </c>
      <c r="H4953" s="19" t="n">
        <v>209</v>
      </c>
      <c r="I4953" s="14" t="s">
        <v>2426</v>
      </c>
    </row>
    <row r="4954" customFormat="false" ht="31.8" hidden="false" customHeight="true" outlineLevel="0" collapsed="false">
      <c r="A4954" s="20" t="s">
        <v>1086</v>
      </c>
      <c r="B4954" s="15" t="s">
        <v>70</v>
      </c>
      <c r="C4954" s="16" t="n">
        <v>7388</v>
      </c>
      <c r="D4954" s="41" t="s">
        <v>2425</v>
      </c>
      <c r="E4954" s="18" t="s">
        <v>17</v>
      </c>
      <c r="F4954" s="18" t="n">
        <v>1</v>
      </c>
      <c r="G4954" s="44" t="n">
        <v>209</v>
      </c>
      <c r="H4954" s="19" t="n">
        <v>209</v>
      </c>
      <c r="I4954" s="14" t="s">
        <v>2426</v>
      </c>
    </row>
    <row r="4955" customFormat="false" ht="31.8" hidden="false" customHeight="true" outlineLevel="0" collapsed="false">
      <c r="A4955" s="20" t="s">
        <v>1086</v>
      </c>
      <c r="B4955" s="15" t="s">
        <v>70</v>
      </c>
      <c r="C4955" s="16" t="n">
        <v>7389</v>
      </c>
      <c r="D4955" s="41" t="s">
        <v>2425</v>
      </c>
      <c r="E4955" s="18" t="s">
        <v>17</v>
      </c>
      <c r="F4955" s="18" t="n">
        <v>1</v>
      </c>
      <c r="G4955" s="44" t="n">
        <v>209</v>
      </c>
      <c r="H4955" s="19" t="n">
        <v>209</v>
      </c>
      <c r="I4955" s="14" t="s">
        <v>2426</v>
      </c>
    </row>
    <row r="4956" customFormat="false" ht="31.8" hidden="false" customHeight="true" outlineLevel="0" collapsed="false">
      <c r="A4956" s="20" t="s">
        <v>1086</v>
      </c>
      <c r="B4956" s="15" t="s">
        <v>70</v>
      </c>
      <c r="C4956" s="16" t="n">
        <v>7390</v>
      </c>
      <c r="D4956" s="41" t="s">
        <v>2425</v>
      </c>
      <c r="E4956" s="18" t="s">
        <v>17</v>
      </c>
      <c r="F4956" s="18" t="n">
        <v>1</v>
      </c>
      <c r="G4956" s="44" t="n">
        <v>209</v>
      </c>
      <c r="H4956" s="19" t="n">
        <v>209</v>
      </c>
      <c r="I4956" s="14" t="s">
        <v>2426</v>
      </c>
    </row>
    <row r="4957" customFormat="false" ht="31.8" hidden="false" customHeight="true" outlineLevel="0" collapsed="false">
      <c r="A4957" s="20" t="s">
        <v>1086</v>
      </c>
      <c r="B4957" s="15" t="s">
        <v>15</v>
      </c>
      <c r="C4957" s="16" t="n">
        <v>7391</v>
      </c>
      <c r="D4957" s="41" t="s">
        <v>2427</v>
      </c>
      <c r="E4957" s="18" t="s">
        <v>17</v>
      </c>
      <c r="F4957" s="18" t="n">
        <v>1</v>
      </c>
      <c r="G4957" s="44" t="n">
        <v>6100</v>
      </c>
      <c r="H4957" s="19" t="n">
        <v>6100</v>
      </c>
      <c r="I4957" s="14" t="s">
        <v>2428</v>
      </c>
    </row>
    <row r="4958" customFormat="false" ht="31.8" hidden="false" customHeight="true" outlineLevel="0" collapsed="false">
      <c r="A4958" s="20" t="s">
        <v>1086</v>
      </c>
      <c r="B4958" s="15" t="s">
        <v>141</v>
      </c>
      <c r="C4958" s="16" t="n">
        <v>7392</v>
      </c>
      <c r="D4958" s="41" t="s">
        <v>2429</v>
      </c>
      <c r="E4958" s="18" t="s">
        <v>17</v>
      </c>
      <c r="F4958" s="18" t="n">
        <v>1</v>
      </c>
      <c r="G4958" s="44" t="n">
        <v>844</v>
      </c>
      <c r="H4958" s="19" t="n">
        <v>844</v>
      </c>
      <c r="I4958" s="14" t="s">
        <v>2428</v>
      </c>
    </row>
    <row r="4959" customFormat="false" ht="31.8" hidden="false" customHeight="true" outlineLevel="0" collapsed="false">
      <c r="A4959" s="20" t="s">
        <v>1086</v>
      </c>
      <c r="B4959" s="15" t="s">
        <v>15</v>
      </c>
      <c r="C4959" s="16" t="n">
        <v>7393</v>
      </c>
      <c r="D4959" s="41" t="s">
        <v>2430</v>
      </c>
      <c r="E4959" s="18" t="s">
        <v>17</v>
      </c>
      <c r="F4959" s="18" t="n">
        <v>1</v>
      </c>
      <c r="G4959" s="44" t="n">
        <v>2495</v>
      </c>
      <c r="H4959" s="19" t="n">
        <v>2495</v>
      </c>
      <c r="I4959" s="14" t="s">
        <v>2428</v>
      </c>
    </row>
    <row r="4960" customFormat="false" ht="31.8" hidden="false" customHeight="true" outlineLevel="0" collapsed="false">
      <c r="A4960" s="20" t="s">
        <v>1086</v>
      </c>
      <c r="B4960" s="15" t="s">
        <v>15</v>
      </c>
      <c r="C4960" s="16" t="n">
        <v>7394</v>
      </c>
      <c r="D4960" s="41" t="s">
        <v>2431</v>
      </c>
      <c r="E4960" s="18" t="s">
        <v>17</v>
      </c>
      <c r="F4960" s="18" t="n">
        <v>1</v>
      </c>
      <c r="G4960" s="44" t="n">
        <v>897</v>
      </c>
      <c r="H4960" s="19" t="n">
        <v>897</v>
      </c>
      <c r="I4960" s="14" t="s">
        <v>2428</v>
      </c>
    </row>
    <row r="4961" customFormat="false" ht="31.8" hidden="false" customHeight="true" outlineLevel="0" collapsed="false">
      <c r="A4961" s="20" t="s">
        <v>1086</v>
      </c>
      <c r="B4961" s="15" t="s">
        <v>15</v>
      </c>
      <c r="C4961" s="16" t="n">
        <v>7395</v>
      </c>
      <c r="D4961" s="41" t="s">
        <v>2432</v>
      </c>
      <c r="E4961" s="18" t="s">
        <v>17</v>
      </c>
      <c r="F4961" s="18" t="n">
        <v>1</v>
      </c>
      <c r="G4961" s="44" t="n">
        <v>427</v>
      </c>
      <c r="H4961" s="19" t="n">
        <v>427</v>
      </c>
      <c r="I4961" s="14" t="s">
        <v>2428</v>
      </c>
    </row>
    <row r="4962" customFormat="false" ht="31.8" hidden="false" customHeight="true" outlineLevel="0" collapsed="false">
      <c r="A4962" s="20" t="s">
        <v>1086</v>
      </c>
      <c r="B4962" s="15" t="s">
        <v>70</v>
      </c>
      <c r="C4962" s="16" t="n">
        <v>7396</v>
      </c>
      <c r="D4962" s="41" t="s">
        <v>2433</v>
      </c>
      <c r="E4962" s="18" t="s">
        <v>17</v>
      </c>
      <c r="F4962" s="18" t="n">
        <v>1</v>
      </c>
      <c r="G4962" s="44" t="n">
        <v>1800</v>
      </c>
      <c r="H4962" s="19" t="n">
        <v>1800</v>
      </c>
      <c r="I4962" s="14" t="s">
        <v>2434</v>
      </c>
    </row>
    <row r="4963" customFormat="false" ht="31.8" hidden="false" customHeight="true" outlineLevel="0" collapsed="false">
      <c r="A4963" s="20" t="s">
        <v>1086</v>
      </c>
      <c r="B4963" s="15" t="s">
        <v>70</v>
      </c>
      <c r="C4963" s="16" t="n">
        <v>7397</v>
      </c>
      <c r="D4963" s="41" t="s">
        <v>2433</v>
      </c>
      <c r="E4963" s="18" t="s">
        <v>17</v>
      </c>
      <c r="F4963" s="18" t="n">
        <v>1</v>
      </c>
      <c r="G4963" s="44" t="n">
        <v>1800</v>
      </c>
      <c r="H4963" s="19" t="n">
        <v>1800</v>
      </c>
      <c r="I4963" s="14" t="s">
        <v>2434</v>
      </c>
    </row>
    <row r="4964" customFormat="false" ht="31.8" hidden="false" customHeight="true" outlineLevel="0" collapsed="false">
      <c r="A4964" s="20" t="s">
        <v>1086</v>
      </c>
      <c r="B4964" s="15" t="s">
        <v>70</v>
      </c>
      <c r="C4964" s="16" t="n">
        <v>7398</v>
      </c>
      <c r="D4964" s="41" t="s">
        <v>2435</v>
      </c>
      <c r="E4964" s="18" t="s">
        <v>17</v>
      </c>
      <c r="F4964" s="18" t="n">
        <v>1</v>
      </c>
      <c r="G4964" s="44" t="n">
        <v>3980</v>
      </c>
      <c r="H4964" s="19" t="n">
        <v>3980</v>
      </c>
      <c r="I4964" s="14" t="s">
        <v>2434</v>
      </c>
    </row>
    <row r="4965" customFormat="false" ht="31.8" hidden="false" customHeight="true" outlineLevel="0" collapsed="false">
      <c r="A4965" s="20" t="s">
        <v>1086</v>
      </c>
      <c r="B4965" s="15" t="s">
        <v>70</v>
      </c>
      <c r="C4965" s="16" t="n">
        <v>7399</v>
      </c>
      <c r="D4965" s="41" t="s">
        <v>2436</v>
      </c>
      <c r="E4965" s="18" t="s">
        <v>17</v>
      </c>
      <c r="F4965" s="18" t="n">
        <v>1</v>
      </c>
      <c r="G4965" s="44" t="n">
        <v>4600</v>
      </c>
      <c r="H4965" s="19" t="n">
        <v>4600</v>
      </c>
      <c r="I4965" s="14" t="s">
        <v>2434</v>
      </c>
    </row>
    <row r="4966" customFormat="false" ht="31.8" hidden="false" customHeight="true" outlineLevel="0" collapsed="false">
      <c r="A4966" s="20" t="s">
        <v>1086</v>
      </c>
      <c r="B4966" s="15" t="s">
        <v>70</v>
      </c>
      <c r="C4966" s="16" t="n">
        <v>7400</v>
      </c>
      <c r="D4966" s="41" t="s">
        <v>2437</v>
      </c>
      <c r="E4966" s="18" t="s">
        <v>17</v>
      </c>
      <c r="F4966" s="18" t="n">
        <v>1</v>
      </c>
      <c r="G4966" s="44" t="n">
        <v>2900</v>
      </c>
      <c r="H4966" s="19" t="n">
        <v>2900</v>
      </c>
      <c r="I4966" s="14" t="s">
        <v>2434</v>
      </c>
    </row>
    <row r="4967" customFormat="false" ht="31.8" hidden="false" customHeight="true" outlineLevel="0" collapsed="false">
      <c r="A4967" s="14" t="s">
        <v>1434</v>
      </c>
      <c r="B4967" s="15" t="s">
        <v>70</v>
      </c>
      <c r="C4967" s="16" t="n">
        <v>7401</v>
      </c>
      <c r="D4967" s="41" t="s">
        <v>2438</v>
      </c>
      <c r="E4967" s="18" t="s">
        <v>17</v>
      </c>
      <c r="F4967" s="18" t="n">
        <v>1</v>
      </c>
      <c r="G4967" s="44" t="n">
        <v>689</v>
      </c>
      <c r="H4967" s="19" t="n">
        <f aca="false">+G4967*F4967</f>
        <v>689</v>
      </c>
      <c r="I4967" s="14" t="s">
        <v>2408</v>
      </c>
    </row>
    <row r="4968" customFormat="false" ht="31.8" hidden="false" customHeight="true" outlineLevel="0" collapsed="false">
      <c r="A4968" s="14" t="s">
        <v>1434</v>
      </c>
      <c r="B4968" s="15" t="s">
        <v>70</v>
      </c>
      <c r="C4968" s="16" t="n">
        <v>7402</v>
      </c>
      <c r="D4968" s="41" t="s">
        <v>2438</v>
      </c>
      <c r="E4968" s="18" t="s">
        <v>17</v>
      </c>
      <c r="F4968" s="18" t="n">
        <v>1</v>
      </c>
      <c r="G4968" s="44" t="n">
        <v>689</v>
      </c>
      <c r="H4968" s="19" t="n">
        <f aca="false">+G4968*F4968</f>
        <v>689</v>
      </c>
      <c r="I4968" s="14" t="s">
        <v>2408</v>
      </c>
    </row>
    <row r="4969" customFormat="false" ht="31.8" hidden="false" customHeight="true" outlineLevel="0" collapsed="false">
      <c r="A4969" s="14" t="s">
        <v>1434</v>
      </c>
      <c r="B4969" s="15" t="s">
        <v>15</v>
      </c>
      <c r="C4969" s="16" t="n">
        <v>7403</v>
      </c>
      <c r="D4969" s="41" t="s">
        <v>2439</v>
      </c>
      <c r="E4969" s="18" t="s">
        <v>17</v>
      </c>
      <c r="F4969" s="18" t="n">
        <v>1</v>
      </c>
      <c r="G4969" s="44" t="n">
        <v>2381</v>
      </c>
      <c r="H4969" s="19" t="n">
        <f aca="false">+G4969*F4969</f>
        <v>2381</v>
      </c>
      <c r="I4969" s="14" t="s">
        <v>2408</v>
      </c>
    </row>
    <row r="4970" customFormat="false" ht="31.8" hidden="false" customHeight="true" outlineLevel="0" collapsed="false">
      <c r="A4970" s="14" t="s">
        <v>1434</v>
      </c>
      <c r="B4970" s="15" t="s">
        <v>15</v>
      </c>
      <c r="C4970" s="16" t="n">
        <v>7404</v>
      </c>
      <c r="D4970" s="41" t="s">
        <v>2440</v>
      </c>
      <c r="E4970" s="18" t="s">
        <v>17</v>
      </c>
      <c r="F4970" s="18" t="n">
        <v>1</v>
      </c>
      <c r="G4970" s="44" t="n">
        <v>1280</v>
      </c>
      <c r="H4970" s="19" t="n">
        <f aca="false">+G4970*F4970</f>
        <v>1280</v>
      </c>
      <c r="I4970" s="14" t="s">
        <v>2408</v>
      </c>
    </row>
    <row r="4971" customFormat="false" ht="31.8" hidden="false" customHeight="true" outlineLevel="0" collapsed="false">
      <c r="A4971" s="20" t="s">
        <v>135</v>
      </c>
      <c r="B4971" s="15" t="s">
        <v>15</v>
      </c>
      <c r="C4971" s="16" t="n">
        <v>7405</v>
      </c>
      <c r="D4971" s="41" t="s">
        <v>2441</v>
      </c>
      <c r="E4971" s="18" t="s">
        <v>17</v>
      </c>
      <c r="F4971" s="18" t="n">
        <v>1</v>
      </c>
      <c r="G4971" s="44" t="n">
        <v>2300</v>
      </c>
      <c r="H4971" s="19" t="n">
        <v>2300</v>
      </c>
      <c r="I4971" s="14" t="s">
        <v>2408</v>
      </c>
    </row>
    <row r="4972" customFormat="false" ht="31.8" hidden="false" customHeight="true" outlineLevel="0" collapsed="false">
      <c r="A4972" s="14" t="s">
        <v>1434</v>
      </c>
      <c r="B4972" s="15" t="s">
        <v>52</v>
      </c>
      <c r="C4972" s="16" t="n">
        <v>7406</v>
      </c>
      <c r="D4972" s="41" t="s">
        <v>2442</v>
      </c>
      <c r="E4972" s="18" t="s">
        <v>17</v>
      </c>
      <c r="F4972" s="18" t="n">
        <v>1</v>
      </c>
      <c r="G4972" s="42" t="n">
        <v>430</v>
      </c>
      <c r="H4972" s="19" t="n">
        <f aca="false">+G4972*F4972</f>
        <v>430</v>
      </c>
      <c r="I4972" s="14" t="s">
        <v>2408</v>
      </c>
    </row>
    <row r="4973" customFormat="false" ht="31.8" hidden="false" customHeight="true" outlineLevel="0" collapsed="false">
      <c r="A4973" s="14" t="s">
        <v>1434</v>
      </c>
      <c r="B4973" s="15" t="s">
        <v>52</v>
      </c>
      <c r="C4973" s="16" t="n">
        <v>7407</v>
      </c>
      <c r="D4973" s="41" t="s">
        <v>2443</v>
      </c>
      <c r="E4973" s="18" t="s">
        <v>17</v>
      </c>
      <c r="F4973" s="18" t="n">
        <v>1</v>
      </c>
      <c r="G4973" s="42" t="n">
        <v>1245</v>
      </c>
      <c r="H4973" s="19" t="n">
        <f aca="false">+G4973*F4973</f>
        <v>1245</v>
      </c>
      <c r="I4973" s="14" t="s">
        <v>2408</v>
      </c>
    </row>
    <row r="4974" customFormat="false" ht="31.8" hidden="false" customHeight="true" outlineLevel="0" collapsed="false">
      <c r="A4974" s="14" t="s">
        <v>1434</v>
      </c>
      <c r="B4974" s="15" t="s">
        <v>49</v>
      </c>
      <c r="C4974" s="16" t="n">
        <v>7408</v>
      </c>
      <c r="D4974" s="41" t="s">
        <v>2444</v>
      </c>
      <c r="E4974" s="18" t="s">
        <v>17</v>
      </c>
      <c r="F4974" s="18" t="n">
        <v>1</v>
      </c>
      <c r="G4974" s="44" t="n">
        <v>45</v>
      </c>
      <c r="H4974" s="19" t="n">
        <f aca="false">+G4974*F4974</f>
        <v>45</v>
      </c>
      <c r="I4974" s="14" t="s">
        <v>2408</v>
      </c>
    </row>
    <row r="4975" customFormat="false" ht="31.8" hidden="false" customHeight="true" outlineLevel="0" collapsed="false">
      <c r="A4975" s="14" t="s">
        <v>1434</v>
      </c>
      <c r="B4975" s="15" t="s">
        <v>15</v>
      </c>
      <c r="C4975" s="16" t="n">
        <v>7409</v>
      </c>
      <c r="D4975" s="41" t="s">
        <v>2445</v>
      </c>
      <c r="E4975" s="18" t="s">
        <v>17</v>
      </c>
      <c r="F4975" s="18" t="n">
        <v>1</v>
      </c>
      <c r="G4975" s="44" t="n">
        <v>7894</v>
      </c>
      <c r="H4975" s="19" t="n">
        <f aca="false">+G4975*F4975</f>
        <v>7894</v>
      </c>
      <c r="I4975" s="14" t="s">
        <v>2408</v>
      </c>
    </row>
    <row r="4976" customFormat="false" ht="31.8" hidden="false" customHeight="true" outlineLevel="0" collapsed="false">
      <c r="A4976" s="14" t="s">
        <v>1434</v>
      </c>
      <c r="B4976" s="15" t="s">
        <v>15</v>
      </c>
      <c r="C4976" s="16" t="n">
        <v>7410</v>
      </c>
      <c r="D4976" s="41" t="s">
        <v>2446</v>
      </c>
      <c r="E4976" s="18" t="s">
        <v>17</v>
      </c>
      <c r="F4976" s="18" t="n">
        <v>1</v>
      </c>
      <c r="G4976" s="44" t="n">
        <v>5500</v>
      </c>
      <c r="H4976" s="19" t="n">
        <f aca="false">+G4976*F4976</f>
        <v>5500</v>
      </c>
      <c r="I4976" s="14" t="s">
        <v>2408</v>
      </c>
    </row>
    <row r="4977" customFormat="false" ht="31.8" hidden="false" customHeight="true" outlineLevel="0" collapsed="false">
      <c r="A4977" s="14" t="s">
        <v>1434</v>
      </c>
      <c r="B4977" s="15" t="s">
        <v>15</v>
      </c>
      <c r="C4977" s="16" t="n">
        <v>7411</v>
      </c>
      <c r="D4977" s="41" t="s">
        <v>2447</v>
      </c>
      <c r="E4977" s="18" t="s">
        <v>17</v>
      </c>
      <c r="F4977" s="18" t="n">
        <v>1</v>
      </c>
      <c r="G4977" s="44" t="n">
        <v>10189</v>
      </c>
      <c r="H4977" s="19" t="n">
        <f aca="false">+G4977*F4977</f>
        <v>10189</v>
      </c>
      <c r="I4977" s="14" t="s">
        <v>2408</v>
      </c>
    </row>
    <row r="4978" customFormat="false" ht="31.8" hidden="false" customHeight="true" outlineLevel="0" collapsed="false">
      <c r="A4978" s="14" t="s">
        <v>1434</v>
      </c>
      <c r="B4978" s="15" t="s">
        <v>70</v>
      </c>
      <c r="C4978" s="16" t="n">
        <v>7412</v>
      </c>
      <c r="D4978" s="41" t="s">
        <v>2448</v>
      </c>
      <c r="E4978" s="18" t="s">
        <v>17</v>
      </c>
      <c r="F4978" s="18" t="n">
        <v>1</v>
      </c>
      <c r="G4978" s="44" t="n">
        <v>456</v>
      </c>
      <c r="H4978" s="19" t="n">
        <f aca="false">+G4978*F4978</f>
        <v>456</v>
      </c>
      <c r="I4978" s="14" t="s">
        <v>2408</v>
      </c>
    </row>
    <row r="4979" customFormat="false" ht="31.8" hidden="false" customHeight="true" outlineLevel="0" collapsed="false">
      <c r="A4979" s="14" t="s">
        <v>1434</v>
      </c>
      <c r="B4979" s="15" t="s">
        <v>15</v>
      </c>
      <c r="C4979" s="16" t="n">
        <v>7413</v>
      </c>
      <c r="D4979" s="41" t="s">
        <v>2449</v>
      </c>
      <c r="E4979" s="18" t="s">
        <v>17</v>
      </c>
      <c r="F4979" s="18" t="n">
        <v>1</v>
      </c>
      <c r="G4979" s="44" t="n">
        <v>37100</v>
      </c>
      <c r="H4979" s="19" t="n">
        <f aca="false">+G4979*F4979</f>
        <v>37100</v>
      </c>
      <c r="I4979" s="14" t="s">
        <v>2408</v>
      </c>
    </row>
    <row r="4980" customFormat="false" ht="31.8" hidden="false" customHeight="true" outlineLevel="0" collapsed="false">
      <c r="A4980" s="14" t="s">
        <v>1434</v>
      </c>
      <c r="B4980" s="15" t="s">
        <v>70</v>
      </c>
      <c r="C4980" s="16" t="n">
        <v>7414</v>
      </c>
      <c r="D4980" s="41" t="s">
        <v>2448</v>
      </c>
      <c r="E4980" s="18" t="s">
        <v>17</v>
      </c>
      <c r="F4980" s="18" t="n">
        <v>1</v>
      </c>
      <c r="G4980" s="44" t="n">
        <v>455.49</v>
      </c>
      <c r="H4980" s="19" t="n">
        <f aca="false">+G4980*F4980</f>
        <v>455.49</v>
      </c>
      <c r="I4980" s="14" t="s">
        <v>2408</v>
      </c>
    </row>
    <row r="4981" customFormat="false" ht="31.8" hidden="false" customHeight="true" outlineLevel="0" collapsed="false">
      <c r="A4981" s="14" t="s">
        <v>1434</v>
      </c>
      <c r="B4981" s="15" t="s">
        <v>70</v>
      </c>
      <c r="C4981" s="16" t="n">
        <v>7415</v>
      </c>
      <c r="D4981" s="41" t="s">
        <v>2450</v>
      </c>
      <c r="E4981" s="18" t="s">
        <v>17</v>
      </c>
      <c r="F4981" s="18" t="n">
        <v>1</v>
      </c>
      <c r="G4981" s="44" t="n">
        <v>208.25</v>
      </c>
      <c r="H4981" s="19" t="n">
        <f aca="false">+G4981*F4981</f>
        <v>208.25</v>
      </c>
      <c r="I4981" s="14" t="s">
        <v>2408</v>
      </c>
    </row>
    <row r="4982" customFormat="false" ht="31.8" hidden="false" customHeight="true" outlineLevel="0" collapsed="false">
      <c r="A4982" s="14" t="s">
        <v>1434</v>
      </c>
      <c r="B4982" s="15" t="s">
        <v>70</v>
      </c>
      <c r="C4982" s="16" t="n">
        <v>7416</v>
      </c>
      <c r="D4982" s="41" t="s">
        <v>2450</v>
      </c>
      <c r="E4982" s="18" t="s">
        <v>17</v>
      </c>
      <c r="F4982" s="18" t="n">
        <v>1</v>
      </c>
      <c r="G4982" s="44" t="n">
        <v>208.26</v>
      </c>
      <c r="H4982" s="19" t="n">
        <f aca="false">+G4982*F4982</f>
        <v>208.26</v>
      </c>
      <c r="I4982" s="14" t="s">
        <v>2408</v>
      </c>
    </row>
    <row r="4983" customFormat="false" ht="31.8" hidden="false" customHeight="true" outlineLevel="0" collapsed="false">
      <c r="A4983" s="14" t="s">
        <v>1434</v>
      </c>
      <c r="B4983" s="15" t="s">
        <v>15</v>
      </c>
      <c r="C4983" s="16" t="n">
        <v>7417</v>
      </c>
      <c r="D4983" s="41" t="s">
        <v>2451</v>
      </c>
      <c r="E4983" s="18" t="s">
        <v>17</v>
      </c>
      <c r="F4983" s="18" t="n">
        <v>1</v>
      </c>
      <c r="G4983" s="44" t="n">
        <v>129000</v>
      </c>
      <c r="H4983" s="19" t="n">
        <f aca="false">+G4983*F4983</f>
        <v>129000</v>
      </c>
      <c r="I4983" s="14" t="s">
        <v>2408</v>
      </c>
    </row>
    <row r="4984" customFormat="false" ht="31.8" hidden="false" customHeight="true" outlineLevel="0" collapsed="false">
      <c r="A4984" s="14" t="s">
        <v>1434</v>
      </c>
      <c r="B4984" s="15" t="s">
        <v>144</v>
      </c>
      <c r="C4984" s="16" t="n">
        <v>7418</v>
      </c>
      <c r="D4984" s="41" t="s">
        <v>2452</v>
      </c>
      <c r="E4984" s="18" t="s">
        <v>17</v>
      </c>
      <c r="F4984" s="18" t="n">
        <v>1</v>
      </c>
      <c r="G4984" s="44" t="n">
        <v>44662.54</v>
      </c>
      <c r="H4984" s="19" t="n">
        <f aca="false">+G4984*F4984</f>
        <v>44662.54</v>
      </c>
      <c r="I4984" s="14" t="s">
        <v>2408</v>
      </c>
    </row>
    <row r="4985" customFormat="false" ht="31.8" hidden="false" customHeight="true" outlineLevel="0" collapsed="false">
      <c r="A4985" s="20" t="s">
        <v>1086</v>
      </c>
      <c r="B4985" s="15" t="s">
        <v>52</v>
      </c>
      <c r="C4985" s="16" t="n">
        <v>7419</v>
      </c>
      <c r="D4985" s="41" t="s">
        <v>2453</v>
      </c>
      <c r="E4985" s="18" t="s">
        <v>17</v>
      </c>
      <c r="F4985" s="18" t="n">
        <v>1</v>
      </c>
      <c r="G4985" s="42" t="n">
        <v>759</v>
      </c>
      <c r="H4985" s="21" t="n">
        <v>759</v>
      </c>
      <c r="I4985" s="14" t="s">
        <v>2426</v>
      </c>
    </row>
    <row r="4986" customFormat="false" ht="31.8" hidden="false" customHeight="true" outlineLevel="0" collapsed="false">
      <c r="A4986" s="20" t="s">
        <v>322</v>
      </c>
      <c r="B4986" s="15" t="s">
        <v>70</v>
      </c>
      <c r="C4986" s="16" t="n">
        <v>7420</v>
      </c>
      <c r="D4986" s="41" t="s">
        <v>2454</v>
      </c>
      <c r="E4986" s="18" t="s">
        <v>17</v>
      </c>
      <c r="F4986" s="18" t="n">
        <v>1</v>
      </c>
      <c r="G4986" s="44" t="n">
        <v>15.9</v>
      </c>
      <c r="H4986" s="19" t="n">
        <v>15.9</v>
      </c>
      <c r="I4986" s="14" t="s">
        <v>2455</v>
      </c>
    </row>
    <row r="4987" customFormat="false" ht="31.8" hidden="false" customHeight="true" outlineLevel="0" collapsed="false">
      <c r="A4987" s="20" t="s">
        <v>67</v>
      </c>
      <c r="B4987" s="15" t="s">
        <v>31</v>
      </c>
      <c r="C4987" s="16" t="n">
        <v>7421</v>
      </c>
      <c r="D4987" s="17" t="s">
        <v>2456</v>
      </c>
      <c r="E4987" s="18" t="s">
        <v>17</v>
      </c>
      <c r="F4987" s="18" t="n">
        <v>1</v>
      </c>
      <c r="G4987" s="60" t="n">
        <v>558</v>
      </c>
      <c r="H4987" s="60" t="n">
        <v>558</v>
      </c>
      <c r="I4987" s="14" t="s">
        <v>2457</v>
      </c>
    </row>
    <row r="4988" customFormat="false" ht="31.8" hidden="false" customHeight="true" outlineLevel="0" collapsed="false">
      <c r="A4988" s="20" t="s">
        <v>1282</v>
      </c>
      <c r="B4988" s="15" t="s">
        <v>70</v>
      </c>
      <c r="C4988" s="16" t="n">
        <v>7422</v>
      </c>
      <c r="D4988" s="17" t="s">
        <v>2458</v>
      </c>
      <c r="E4988" s="18" t="s">
        <v>17</v>
      </c>
      <c r="F4988" s="18" t="n">
        <v>1</v>
      </c>
      <c r="G4988" s="60" t="n">
        <v>339.64</v>
      </c>
      <c r="H4988" s="60" t="n">
        <v>339.64</v>
      </c>
      <c r="I4988" s="14" t="s">
        <v>2457</v>
      </c>
    </row>
    <row r="4989" customFormat="false" ht="31.8" hidden="false" customHeight="true" outlineLevel="0" collapsed="false">
      <c r="A4989" s="20" t="s">
        <v>63</v>
      </c>
      <c r="B4989" s="15" t="s">
        <v>70</v>
      </c>
      <c r="C4989" s="16" t="n">
        <v>7423</v>
      </c>
      <c r="D4989" s="17" t="s">
        <v>2458</v>
      </c>
      <c r="E4989" s="18" t="s">
        <v>17</v>
      </c>
      <c r="F4989" s="18" t="n">
        <v>1</v>
      </c>
      <c r="G4989" s="60" t="n">
        <v>339.64</v>
      </c>
      <c r="H4989" s="60" t="n">
        <v>339.64</v>
      </c>
      <c r="I4989" s="14" t="s">
        <v>2457</v>
      </c>
    </row>
    <row r="4990" customFormat="false" ht="31.8" hidden="false" customHeight="true" outlineLevel="0" collapsed="false">
      <c r="A4990" s="20" t="s">
        <v>63</v>
      </c>
      <c r="B4990" s="15" t="s">
        <v>70</v>
      </c>
      <c r="C4990" s="16" t="n">
        <v>7424</v>
      </c>
      <c r="D4990" s="17" t="s">
        <v>2459</v>
      </c>
      <c r="E4990" s="18" t="s">
        <v>17</v>
      </c>
      <c r="F4990" s="18" t="n">
        <v>1</v>
      </c>
      <c r="G4990" s="60" t="n">
        <v>119.16</v>
      </c>
      <c r="H4990" s="60" t="n">
        <v>119.16</v>
      </c>
      <c r="I4990" s="14" t="s">
        <v>2457</v>
      </c>
    </row>
    <row r="4991" customFormat="false" ht="31.8" hidden="false" customHeight="true" outlineLevel="0" collapsed="false">
      <c r="A4991" s="20" t="s">
        <v>63</v>
      </c>
      <c r="B4991" s="15" t="s">
        <v>70</v>
      </c>
      <c r="C4991" s="16" t="n">
        <v>7425</v>
      </c>
      <c r="D4991" s="17" t="s">
        <v>2459</v>
      </c>
      <c r="E4991" s="18" t="s">
        <v>17</v>
      </c>
      <c r="F4991" s="18" t="n">
        <v>1</v>
      </c>
      <c r="G4991" s="60" t="n">
        <v>119.16</v>
      </c>
      <c r="H4991" s="60" t="n">
        <v>119.16</v>
      </c>
      <c r="I4991" s="14" t="s">
        <v>2457</v>
      </c>
    </row>
    <row r="4992" customFormat="false" ht="31.8" hidden="false" customHeight="true" outlineLevel="0" collapsed="false">
      <c r="A4992" s="20" t="s">
        <v>63</v>
      </c>
      <c r="B4992" s="15" t="s">
        <v>70</v>
      </c>
      <c r="C4992" s="16" t="n">
        <v>7426</v>
      </c>
      <c r="D4992" s="17" t="s">
        <v>2459</v>
      </c>
      <c r="E4992" s="18" t="s">
        <v>17</v>
      </c>
      <c r="F4992" s="18" t="n">
        <v>1</v>
      </c>
      <c r="G4992" s="60" t="n">
        <v>119.16</v>
      </c>
      <c r="H4992" s="60" t="n">
        <v>119.16</v>
      </c>
      <c r="I4992" s="14" t="s">
        <v>2457</v>
      </c>
    </row>
    <row r="4993" customFormat="false" ht="31.8" hidden="false" customHeight="true" outlineLevel="0" collapsed="false">
      <c r="A4993" s="20" t="s">
        <v>63</v>
      </c>
      <c r="B4993" s="15" t="s">
        <v>70</v>
      </c>
      <c r="C4993" s="16" t="n">
        <v>7427</v>
      </c>
      <c r="D4993" s="17" t="s">
        <v>2459</v>
      </c>
      <c r="E4993" s="18" t="s">
        <v>17</v>
      </c>
      <c r="F4993" s="18" t="n">
        <v>1</v>
      </c>
      <c r="G4993" s="60" t="n">
        <v>119.16</v>
      </c>
      <c r="H4993" s="60" t="n">
        <v>119.16</v>
      </c>
      <c r="I4993" s="14" t="s">
        <v>2457</v>
      </c>
    </row>
    <row r="4994" customFormat="false" ht="31.8" hidden="false" customHeight="true" outlineLevel="0" collapsed="false">
      <c r="A4994" s="20" t="s">
        <v>63</v>
      </c>
      <c r="B4994" s="15" t="s">
        <v>70</v>
      </c>
      <c r="C4994" s="16" t="n">
        <v>7428</v>
      </c>
      <c r="D4994" s="17" t="s">
        <v>2459</v>
      </c>
      <c r="E4994" s="18" t="s">
        <v>17</v>
      </c>
      <c r="F4994" s="18" t="n">
        <v>1</v>
      </c>
      <c r="G4994" s="60" t="n">
        <v>119.16</v>
      </c>
      <c r="H4994" s="60" t="n">
        <v>119.16</v>
      </c>
      <c r="I4994" s="14" t="s">
        <v>2457</v>
      </c>
    </row>
    <row r="4995" customFormat="false" ht="31.8" hidden="false" customHeight="true" outlineLevel="0" collapsed="false">
      <c r="A4995" s="20" t="s">
        <v>63</v>
      </c>
      <c r="B4995" s="15" t="s">
        <v>70</v>
      </c>
      <c r="C4995" s="16" t="n">
        <v>7429</v>
      </c>
      <c r="D4995" s="17" t="s">
        <v>2459</v>
      </c>
      <c r="E4995" s="18" t="s">
        <v>17</v>
      </c>
      <c r="F4995" s="18" t="n">
        <v>1</v>
      </c>
      <c r="G4995" s="60" t="n">
        <v>119.16</v>
      </c>
      <c r="H4995" s="60" t="n">
        <v>119.16</v>
      </c>
      <c r="I4995" s="14" t="s">
        <v>2457</v>
      </c>
    </row>
    <row r="4996" customFormat="false" ht="31.8" hidden="false" customHeight="true" outlineLevel="0" collapsed="false">
      <c r="A4996" s="20" t="s">
        <v>67</v>
      </c>
      <c r="B4996" s="15" t="s">
        <v>70</v>
      </c>
      <c r="C4996" s="16" t="n">
        <v>7430</v>
      </c>
      <c r="D4996" s="17" t="s">
        <v>2460</v>
      </c>
      <c r="E4996" s="18" t="s">
        <v>17</v>
      </c>
      <c r="F4996" s="18" t="n">
        <v>1</v>
      </c>
      <c r="G4996" s="60" t="n">
        <v>439.16</v>
      </c>
      <c r="H4996" s="60" t="n">
        <v>439.16</v>
      </c>
      <c r="I4996" s="14" t="s">
        <v>2457</v>
      </c>
    </row>
    <row r="4997" customFormat="false" ht="31.8" hidden="false" customHeight="true" outlineLevel="0" collapsed="false">
      <c r="A4997" s="20" t="s">
        <v>63</v>
      </c>
      <c r="B4997" s="15" t="s">
        <v>70</v>
      </c>
      <c r="C4997" s="16" t="n">
        <v>7431</v>
      </c>
      <c r="D4997" s="17" t="s">
        <v>2460</v>
      </c>
      <c r="E4997" s="18" t="s">
        <v>17</v>
      </c>
      <c r="F4997" s="18" t="n">
        <v>1</v>
      </c>
      <c r="G4997" s="60" t="n">
        <v>439.16</v>
      </c>
      <c r="H4997" s="60" t="n">
        <v>439.16</v>
      </c>
      <c r="I4997" s="14" t="s">
        <v>2457</v>
      </c>
    </row>
    <row r="4998" customFormat="false" ht="31.8" hidden="false" customHeight="true" outlineLevel="0" collapsed="false">
      <c r="A4998" s="20" t="s">
        <v>63</v>
      </c>
      <c r="B4998" s="15" t="s">
        <v>70</v>
      </c>
      <c r="C4998" s="16" t="n">
        <v>7432</v>
      </c>
      <c r="D4998" s="17" t="s">
        <v>2461</v>
      </c>
      <c r="E4998" s="18" t="s">
        <v>17</v>
      </c>
      <c r="F4998" s="18" t="n">
        <v>1</v>
      </c>
      <c r="G4998" s="60" t="n">
        <v>559.16</v>
      </c>
      <c r="H4998" s="60" t="n">
        <v>559.16</v>
      </c>
      <c r="I4998" s="14" t="s">
        <v>2457</v>
      </c>
    </row>
    <row r="4999" customFormat="false" ht="31.8" hidden="false" customHeight="true" outlineLevel="0" collapsed="false">
      <c r="A4999" s="20" t="s">
        <v>63</v>
      </c>
      <c r="B4999" s="15" t="s">
        <v>70</v>
      </c>
      <c r="C4999" s="16" t="n">
        <v>7433</v>
      </c>
      <c r="D4999" s="17" t="s">
        <v>2462</v>
      </c>
      <c r="E4999" s="18" t="s">
        <v>17</v>
      </c>
      <c r="F4999" s="18" t="n">
        <v>1</v>
      </c>
      <c r="G4999" s="60" t="n">
        <v>149.16</v>
      </c>
      <c r="H4999" s="60" t="n">
        <v>149.16</v>
      </c>
      <c r="I4999" s="14" t="s">
        <v>2457</v>
      </c>
    </row>
    <row r="5000" customFormat="false" ht="31.8" hidden="false" customHeight="true" outlineLevel="0" collapsed="false">
      <c r="A5000" s="20" t="s">
        <v>63</v>
      </c>
      <c r="B5000" s="15" t="s">
        <v>70</v>
      </c>
      <c r="C5000" s="16" t="n">
        <v>7434</v>
      </c>
      <c r="D5000" s="17" t="s">
        <v>2462</v>
      </c>
      <c r="E5000" s="18" t="s">
        <v>17</v>
      </c>
      <c r="F5000" s="18" t="n">
        <v>1</v>
      </c>
      <c r="G5000" s="60" t="n">
        <v>149.16</v>
      </c>
      <c r="H5000" s="60" t="n">
        <v>149.16</v>
      </c>
      <c r="I5000" s="14" t="s">
        <v>2457</v>
      </c>
    </row>
    <row r="5001" customFormat="false" ht="31.8" hidden="false" customHeight="true" outlineLevel="0" collapsed="false">
      <c r="A5001" s="20" t="s">
        <v>63</v>
      </c>
      <c r="B5001" s="15" t="s">
        <v>70</v>
      </c>
      <c r="C5001" s="16" t="n">
        <v>7435</v>
      </c>
      <c r="D5001" s="17" t="s">
        <v>2463</v>
      </c>
      <c r="E5001" s="18" t="s">
        <v>17</v>
      </c>
      <c r="F5001" s="18" t="n">
        <v>1</v>
      </c>
      <c r="G5001" s="60" t="n">
        <v>359.16</v>
      </c>
      <c r="H5001" s="60" t="n">
        <v>359.16</v>
      </c>
      <c r="I5001" s="14" t="s">
        <v>2457</v>
      </c>
    </row>
    <row r="5002" customFormat="false" ht="31.8" hidden="false" customHeight="true" outlineLevel="0" collapsed="false">
      <c r="A5002" s="20" t="s">
        <v>63</v>
      </c>
      <c r="B5002" s="15" t="s">
        <v>70</v>
      </c>
      <c r="C5002" s="16" t="n">
        <v>7436</v>
      </c>
      <c r="D5002" s="17" t="s">
        <v>2463</v>
      </c>
      <c r="E5002" s="18" t="s">
        <v>17</v>
      </c>
      <c r="F5002" s="18" t="n">
        <v>1</v>
      </c>
      <c r="G5002" s="60" t="n">
        <v>359.16</v>
      </c>
      <c r="H5002" s="60" t="n">
        <v>359.16</v>
      </c>
      <c r="I5002" s="14" t="s">
        <v>2457</v>
      </c>
    </row>
    <row r="5003" customFormat="false" ht="31.8" hidden="false" customHeight="true" outlineLevel="0" collapsed="false">
      <c r="A5003" s="20" t="s">
        <v>63</v>
      </c>
      <c r="B5003" s="15" t="s">
        <v>70</v>
      </c>
      <c r="C5003" s="16" t="n">
        <v>7437</v>
      </c>
      <c r="D5003" s="17" t="s">
        <v>2463</v>
      </c>
      <c r="E5003" s="18" t="s">
        <v>17</v>
      </c>
      <c r="F5003" s="18" t="n">
        <v>1</v>
      </c>
      <c r="G5003" s="60" t="n">
        <v>359.16</v>
      </c>
      <c r="H5003" s="60" t="n">
        <v>359.16</v>
      </c>
      <c r="I5003" s="14" t="s">
        <v>2457</v>
      </c>
    </row>
    <row r="5004" customFormat="false" ht="31.8" hidden="false" customHeight="true" outlineLevel="0" collapsed="false">
      <c r="A5004" s="20" t="s">
        <v>63</v>
      </c>
      <c r="B5004" s="15" t="s">
        <v>70</v>
      </c>
      <c r="C5004" s="16" t="n">
        <v>7438</v>
      </c>
      <c r="D5004" s="17" t="s">
        <v>2464</v>
      </c>
      <c r="E5004" s="18" t="s">
        <v>17</v>
      </c>
      <c r="F5004" s="18" t="n">
        <v>1</v>
      </c>
      <c r="G5004" s="60" t="n">
        <v>609.16</v>
      </c>
      <c r="H5004" s="60" t="n">
        <v>609.16</v>
      </c>
      <c r="I5004" s="14" t="s">
        <v>2457</v>
      </c>
    </row>
    <row r="5005" customFormat="false" ht="31.8" hidden="false" customHeight="true" outlineLevel="0" collapsed="false">
      <c r="A5005" s="20" t="s">
        <v>63</v>
      </c>
      <c r="B5005" s="15" t="s">
        <v>70</v>
      </c>
      <c r="C5005" s="16" t="n">
        <v>7439</v>
      </c>
      <c r="D5005" s="17" t="s">
        <v>2465</v>
      </c>
      <c r="E5005" s="18" t="s">
        <v>17</v>
      </c>
      <c r="F5005" s="18" t="n">
        <v>1</v>
      </c>
      <c r="G5005" s="60" t="n">
        <v>259.16</v>
      </c>
      <c r="H5005" s="60" t="n">
        <v>259.16</v>
      </c>
      <c r="I5005" s="14" t="s">
        <v>2457</v>
      </c>
    </row>
    <row r="5006" customFormat="false" ht="31.8" hidden="false" customHeight="true" outlineLevel="0" collapsed="false">
      <c r="A5006" s="20" t="s">
        <v>63</v>
      </c>
      <c r="B5006" s="15" t="s">
        <v>70</v>
      </c>
      <c r="C5006" s="16" t="n">
        <v>7440</v>
      </c>
      <c r="D5006" s="17" t="s">
        <v>2465</v>
      </c>
      <c r="E5006" s="18" t="s">
        <v>17</v>
      </c>
      <c r="F5006" s="18" t="n">
        <v>1</v>
      </c>
      <c r="G5006" s="60" t="n">
        <v>259.16</v>
      </c>
      <c r="H5006" s="60" t="n">
        <v>259.16</v>
      </c>
      <c r="I5006" s="14" t="s">
        <v>2457</v>
      </c>
    </row>
    <row r="5007" customFormat="false" ht="31.8" hidden="false" customHeight="true" outlineLevel="0" collapsed="false">
      <c r="A5007" s="20" t="s">
        <v>63</v>
      </c>
      <c r="B5007" s="15" t="s">
        <v>70</v>
      </c>
      <c r="C5007" s="16" t="n">
        <v>7441</v>
      </c>
      <c r="D5007" s="17" t="s">
        <v>2466</v>
      </c>
      <c r="E5007" s="18" t="s">
        <v>17</v>
      </c>
      <c r="F5007" s="18" t="n">
        <v>1</v>
      </c>
      <c r="G5007" s="60" t="n">
        <v>99.17</v>
      </c>
      <c r="H5007" s="60" t="n">
        <v>99.17</v>
      </c>
      <c r="I5007" s="14" t="s">
        <v>2457</v>
      </c>
    </row>
    <row r="5008" customFormat="false" ht="31.8" hidden="false" customHeight="true" outlineLevel="0" collapsed="false">
      <c r="A5008" s="20" t="s">
        <v>63</v>
      </c>
      <c r="B5008" s="15" t="s">
        <v>70</v>
      </c>
      <c r="C5008" s="16" t="n">
        <v>7442</v>
      </c>
      <c r="D5008" s="17" t="s">
        <v>2466</v>
      </c>
      <c r="E5008" s="18" t="s">
        <v>17</v>
      </c>
      <c r="F5008" s="18" t="n">
        <v>1</v>
      </c>
      <c r="G5008" s="60" t="n">
        <v>99.17</v>
      </c>
      <c r="H5008" s="60" t="n">
        <v>99.17</v>
      </c>
      <c r="I5008" s="14" t="s">
        <v>2457</v>
      </c>
    </row>
    <row r="5009" customFormat="false" ht="31.8" hidden="false" customHeight="true" outlineLevel="0" collapsed="false">
      <c r="A5009" s="20" t="s">
        <v>63</v>
      </c>
      <c r="B5009" s="15" t="s">
        <v>70</v>
      </c>
      <c r="C5009" s="16" t="n">
        <v>7443</v>
      </c>
      <c r="D5009" s="17" t="s">
        <v>2466</v>
      </c>
      <c r="E5009" s="18" t="s">
        <v>17</v>
      </c>
      <c r="F5009" s="18" t="n">
        <v>1</v>
      </c>
      <c r="G5009" s="60" t="n">
        <v>99.17</v>
      </c>
      <c r="H5009" s="60" t="n">
        <v>99.17</v>
      </c>
      <c r="I5009" s="14" t="s">
        <v>2457</v>
      </c>
    </row>
    <row r="5010" customFormat="false" ht="31.8" hidden="false" customHeight="true" outlineLevel="0" collapsed="false">
      <c r="A5010" s="20" t="s">
        <v>63</v>
      </c>
      <c r="B5010" s="15" t="s">
        <v>70</v>
      </c>
      <c r="C5010" s="16" t="n">
        <v>7444</v>
      </c>
      <c r="D5010" s="17" t="s">
        <v>2466</v>
      </c>
      <c r="E5010" s="18" t="s">
        <v>17</v>
      </c>
      <c r="F5010" s="18" t="n">
        <v>1</v>
      </c>
      <c r="G5010" s="60" t="n">
        <v>99.17</v>
      </c>
      <c r="H5010" s="60" t="n">
        <v>99.17</v>
      </c>
      <c r="I5010" s="14" t="s">
        <v>2457</v>
      </c>
    </row>
    <row r="5011" customFormat="false" ht="31.8" hidden="false" customHeight="true" outlineLevel="0" collapsed="false">
      <c r="A5011" s="20" t="s">
        <v>121</v>
      </c>
      <c r="B5011" s="15" t="s">
        <v>70</v>
      </c>
      <c r="C5011" s="16" t="n">
        <v>7445</v>
      </c>
      <c r="D5011" s="17" t="s">
        <v>2467</v>
      </c>
      <c r="E5011" s="18" t="s">
        <v>17</v>
      </c>
      <c r="F5011" s="18" t="n">
        <v>1</v>
      </c>
      <c r="G5011" s="60" t="n">
        <v>389.16</v>
      </c>
      <c r="H5011" s="60" t="n">
        <v>389.16</v>
      </c>
      <c r="I5011" s="14" t="s">
        <v>2457</v>
      </c>
    </row>
    <row r="5012" customFormat="false" ht="31.8" hidden="false" customHeight="true" outlineLevel="0" collapsed="false">
      <c r="A5012" s="20" t="s">
        <v>121</v>
      </c>
      <c r="B5012" s="15" t="s">
        <v>70</v>
      </c>
      <c r="C5012" s="16" t="n">
        <v>7446</v>
      </c>
      <c r="D5012" s="17" t="s">
        <v>2467</v>
      </c>
      <c r="E5012" s="18" t="s">
        <v>17</v>
      </c>
      <c r="F5012" s="18" t="n">
        <v>1</v>
      </c>
      <c r="G5012" s="60" t="n">
        <v>389.16</v>
      </c>
      <c r="H5012" s="60" t="n">
        <v>389.16</v>
      </c>
      <c r="I5012" s="14" t="s">
        <v>2457</v>
      </c>
    </row>
    <row r="5013" customFormat="false" ht="31.8" hidden="false" customHeight="true" outlineLevel="0" collapsed="false">
      <c r="A5013" s="20" t="s">
        <v>63</v>
      </c>
      <c r="B5013" s="15" t="s">
        <v>31</v>
      </c>
      <c r="C5013" s="16" t="n">
        <v>7447</v>
      </c>
      <c r="D5013" s="17" t="s">
        <v>2468</v>
      </c>
      <c r="E5013" s="18" t="s">
        <v>17</v>
      </c>
      <c r="F5013" s="18" t="n">
        <v>1</v>
      </c>
      <c r="G5013" s="60" t="n">
        <v>662</v>
      </c>
      <c r="H5013" s="60" t="n">
        <v>662</v>
      </c>
      <c r="I5013" s="14" t="s">
        <v>2457</v>
      </c>
    </row>
    <row r="5014" customFormat="false" ht="31.8" hidden="false" customHeight="true" outlineLevel="0" collapsed="false">
      <c r="A5014" s="20" t="s">
        <v>63</v>
      </c>
      <c r="B5014" s="15" t="s">
        <v>31</v>
      </c>
      <c r="C5014" s="16" t="n">
        <v>7448</v>
      </c>
      <c r="D5014" s="17" t="s">
        <v>2469</v>
      </c>
      <c r="E5014" s="18" t="s">
        <v>17</v>
      </c>
      <c r="F5014" s="18" t="n">
        <v>1</v>
      </c>
      <c r="G5014" s="60" t="n">
        <v>1545</v>
      </c>
      <c r="H5014" s="60" t="n">
        <v>1545</v>
      </c>
      <c r="I5014" s="14" t="s">
        <v>2457</v>
      </c>
    </row>
    <row r="5015" customFormat="false" ht="31.8" hidden="false" customHeight="true" outlineLevel="0" collapsed="false">
      <c r="A5015" s="20" t="s">
        <v>63</v>
      </c>
      <c r="B5015" s="15" t="s">
        <v>52</v>
      </c>
      <c r="C5015" s="16" t="n">
        <v>7449</v>
      </c>
      <c r="D5015" s="17" t="s">
        <v>2470</v>
      </c>
      <c r="E5015" s="18" t="s">
        <v>17</v>
      </c>
      <c r="F5015" s="18" t="n">
        <v>1</v>
      </c>
      <c r="G5015" s="61" t="n">
        <v>319.74</v>
      </c>
      <c r="H5015" s="61" t="n">
        <v>319.74</v>
      </c>
      <c r="I5015" s="14" t="s">
        <v>2457</v>
      </c>
    </row>
    <row r="5016" customFormat="false" ht="31.8" hidden="false" customHeight="true" outlineLevel="0" collapsed="false">
      <c r="A5016" s="20" t="s">
        <v>63</v>
      </c>
      <c r="B5016" s="62" t="s">
        <v>49</v>
      </c>
      <c r="C5016" s="16" t="n">
        <v>7450</v>
      </c>
      <c r="D5016" s="17" t="s">
        <v>2471</v>
      </c>
      <c r="E5016" s="18" t="s">
        <v>17</v>
      </c>
      <c r="F5016" s="18" t="n">
        <v>1</v>
      </c>
      <c r="G5016" s="60" t="n">
        <v>182.5</v>
      </c>
      <c r="H5016" s="60" t="n">
        <v>182.5</v>
      </c>
      <c r="I5016" s="14" t="s">
        <v>2457</v>
      </c>
    </row>
    <row r="5017" customFormat="false" ht="31.8" hidden="false" customHeight="true" outlineLevel="0" collapsed="false">
      <c r="A5017" s="20" t="s">
        <v>63</v>
      </c>
      <c r="B5017" s="15" t="s">
        <v>52</v>
      </c>
      <c r="C5017" s="16" t="n">
        <v>7451</v>
      </c>
      <c r="D5017" s="17" t="s">
        <v>2472</v>
      </c>
      <c r="E5017" s="18" t="s">
        <v>17</v>
      </c>
      <c r="F5017" s="18" t="n">
        <v>1</v>
      </c>
      <c r="G5017" s="61" t="n">
        <v>2417.76</v>
      </c>
      <c r="H5017" s="61" t="n">
        <v>2417.76</v>
      </c>
      <c r="I5017" s="14" t="s">
        <v>2457</v>
      </c>
    </row>
    <row r="5018" customFormat="false" ht="31.8" hidden="false" customHeight="true" outlineLevel="0" collapsed="false">
      <c r="A5018" s="20" t="s">
        <v>182</v>
      </c>
      <c r="B5018" s="15" t="s">
        <v>52</v>
      </c>
      <c r="C5018" s="16" t="n">
        <v>7452</v>
      </c>
      <c r="D5018" s="17" t="s">
        <v>2473</v>
      </c>
      <c r="E5018" s="18" t="s">
        <v>17</v>
      </c>
      <c r="F5018" s="18" t="n">
        <v>1</v>
      </c>
      <c r="G5018" s="61" t="n">
        <v>319.74</v>
      </c>
      <c r="H5018" s="61" t="n">
        <v>319.74</v>
      </c>
      <c r="I5018" s="14" t="s">
        <v>2457</v>
      </c>
    </row>
    <row r="5019" customFormat="false" ht="31.8" hidden="false" customHeight="true" outlineLevel="0" collapsed="false">
      <c r="A5019" s="20" t="s">
        <v>63</v>
      </c>
      <c r="B5019" s="62" t="s">
        <v>49</v>
      </c>
      <c r="C5019" s="16" t="n">
        <v>7453</v>
      </c>
      <c r="D5019" s="17" t="s">
        <v>2474</v>
      </c>
      <c r="E5019" s="18" t="s">
        <v>17</v>
      </c>
      <c r="F5019" s="18" t="n">
        <v>1</v>
      </c>
      <c r="G5019" s="60" t="n">
        <v>182.5</v>
      </c>
      <c r="H5019" s="60" t="n">
        <v>182.5</v>
      </c>
      <c r="I5019" s="14" t="s">
        <v>2457</v>
      </c>
    </row>
    <row r="5020" customFormat="false" ht="31.8" hidden="false" customHeight="true" outlineLevel="0" collapsed="false">
      <c r="A5020" s="20" t="s">
        <v>63</v>
      </c>
      <c r="B5020" s="15" t="s">
        <v>52</v>
      </c>
      <c r="C5020" s="16" t="n">
        <v>7454</v>
      </c>
      <c r="D5020" s="17" t="s">
        <v>2475</v>
      </c>
      <c r="E5020" s="18" t="s">
        <v>17</v>
      </c>
      <c r="F5020" s="18" t="n">
        <v>1</v>
      </c>
      <c r="G5020" s="61" t="n">
        <v>2417.76</v>
      </c>
      <c r="H5020" s="61" t="n">
        <v>2417.76</v>
      </c>
      <c r="I5020" s="14" t="s">
        <v>2457</v>
      </c>
    </row>
    <row r="5021" customFormat="false" ht="31.8" hidden="false" customHeight="true" outlineLevel="0" collapsed="false">
      <c r="A5021" s="20" t="s">
        <v>63</v>
      </c>
      <c r="B5021" s="15" t="s">
        <v>52</v>
      </c>
      <c r="C5021" s="16" t="n">
        <v>7455</v>
      </c>
      <c r="D5021" s="17" t="s">
        <v>2476</v>
      </c>
      <c r="E5021" s="18" t="s">
        <v>17</v>
      </c>
      <c r="F5021" s="18" t="n">
        <v>1</v>
      </c>
      <c r="G5021" s="61" t="n">
        <v>295</v>
      </c>
      <c r="H5021" s="61" t="n">
        <v>295</v>
      </c>
      <c r="I5021" s="14" t="s">
        <v>2457</v>
      </c>
    </row>
    <row r="5022" customFormat="false" ht="31.8" hidden="false" customHeight="true" outlineLevel="0" collapsed="false">
      <c r="A5022" s="20" t="s">
        <v>63</v>
      </c>
      <c r="B5022" s="62" t="s">
        <v>289</v>
      </c>
      <c r="C5022" s="16" t="n">
        <v>7456</v>
      </c>
      <c r="D5022" s="17" t="s">
        <v>2477</v>
      </c>
      <c r="E5022" s="18" t="s">
        <v>17</v>
      </c>
      <c r="F5022" s="18" t="n">
        <v>1</v>
      </c>
      <c r="G5022" s="60" t="n">
        <v>580</v>
      </c>
      <c r="H5022" s="60" t="n">
        <f aca="false">G5022*F5022</f>
        <v>580</v>
      </c>
      <c r="I5022" s="14" t="s">
        <v>2457</v>
      </c>
    </row>
    <row r="5023" customFormat="false" ht="31.8" hidden="false" customHeight="true" outlineLevel="0" collapsed="false">
      <c r="A5023" s="20" t="s">
        <v>63</v>
      </c>
      <c r="B5023" s="62" t="s">
        <v>289</v>
      </c>
      <c r="C5023" s="16" t="n">
        <v>7457</v>
      </c>
      <c r="D5023" s="17" t="s">
        <v>2477</v>
      </c>
      <c r="E5023" s="18" t="s">
        <v>17</v>
      </c>
      <c r="F5023" s="18" t="n">
        <v>1</v>
      </c>
      <c r="G5023" s="60" t="n">
        <v>580</v>
      </c>
      <c r="H5023" s="60" t="n">
        <f aca="false">G5023*F5023</f>
        <v>580</v>
      </c>
      <c r="I5023" s="14" t="s">
        <v>2457</v>
      </c>
    </row>
    <row r="5024" customFormat="false" ht="31.8" hidden="false" customHeight="true" outlineLevel="0" collapsed="false">
      <c r="A5024" s="20" t="s">
        <v>319</v>
      </c>
      <c r="B5024" s="62" t="s">
        <v>289</v>
      </c>
      <c r="C5024" s="16" t="n">
        <v>7458</v>
      </c>
      <c r="D5024" s="17" t="s">
        <v>2478</v>
      </c>
      <c r="E5024" s="18" t="s">
        <v>17</v>
      </c>
      <c r="F5024" s="18" t="n">
        <v>1</v>
      </c>
      <c r="G5024" s="60" t="n">
        <v>144</v>
      </c>
      <c r="H5024" s="60" t="n">
        <f aca="false">G5024*F5024</f>
        <v>144</v>
      </c>
      <c r="I5024" s="14" t="s">
        <v>2457</v>
      </c>
    </row>
    <row r="5025" customFormat="false" ht="31.8" hidden="false" customHeight="true" outlineLevel="0" collapsed="false">
      <c r="A5025" s="20" t="s">
        <v>319</v>
      </c>
      <c r="B5025" s="62" t="s">
        <v>289</v>
      </c>
      <c r="C5025" s="16" t="n">
        <v>7459</v>
      </c>
      <c r="D5025" s="17" t="s">
        <v>2478</v>
      </c>
      <c r="E5025" s="18" t="s">
        <v>17</v>
      </c>
      <c r="F5025" s="18" t="n">
        <v>1</v>
      </c>
      <c r="G5025" s="60" t="n">
        <v>144</v>
      </c>
      <c r="H5025" s="60" t="n">
        <f aca="false">G5025*F5025</f>
        <v>144</v>
      </c>
      <c r="I5025" s="14" t="s">
        <v>2457</v>
      </c>
    </row>
    <row r="5026" customFormat="false" ht="31.8" hidden="false" customHeight="true" outlineLevel="0" collapsed="false">
      <c r="A5026" s="20" t="s">
        <v>319</v>
      </c>
      <c r="B5026" s="62" t="s">
        <v>289</v>
      </c>
      <c r="C5026" s="16" t="n">
        <v>7460</v>
      </c>
      <c r="D5026" s="17" t="s">
        <v>2478</v>
      </c>
      <c r="E5026" s="18" t="s">
        <v>17</v>
      </c>
      <c r="F5026" s="18" t="n">
        <v>1</v>
      </c>
      <c r="G5026" s="60" t="n">
        <v>144</v>
      </c>
      <c r="H5026" s="60" t="n">
        <f aca="false">G5026*F5026</f>
        <v>144</v>
      </c>
      <c r="I5026" s="14" t="s">
        <v>2457</v>
      </c>
    </row>
    <row r="5027" customFormat="false" ht="31.8" hidden="false" customHeight="true" outlineLevel="0" collapsed="false">
      <c r="A5027" s="20" t="s">
        <v>319</v>
      </c>
      <c r="B5027" s="62" t="s">
        <v>289</v>
      </c>
      <c r="C5027" s="16" t="n">
        <v>7461</v>
      </c>
      <c r="D5027" s="17" t="s">
        <v>2478</v>
      </c>
      <c r="E5027" s="18" t="s">
        <v>17</v>
      </c>
      <c r="F5027" s="18" t="n">
        <v>1</v>
      </c>
      <c r="G5027" s="60" t="n">
        <v>144</v>
      </c>
      <c r="H5027" s="60" t="n">
        <f aca="false">G5027*F5027</f>
        <v>144</v>
      </c>
      <c r="I5027" s="14" t="s">
        <v>2457</v>
      </c>
    </row>
    <row r="5028" customFormat="false" ht="31.8" hidden="false" customHeight="true" outlineLevel="0" collapsed="false">
      <c r="A5028" s="20" t="s">
        <v>63</v>
      </c>
      <c r="B5028" s="62" t="s">
        <v>289</v>
      </c>
      <c r="C5028" s="16" t="n">
        <v>7462</v>
      </c>
      <c r="D5028" s="17" t="s">
        <v>2478</v>
      </c>
      <c r="E5028" s="18" t="s">
        <v>17</v>
      </c>
      <c r="F5028" s="18" t="n">
        <v>1</v>
      </c>
      <c r="G5028" s="60" t="n">
        <v>144</v>
      </c>
      <c r="H5028" s="60" t="n">
        <f aca="false">G5028*F5028</f>
        <v>144</v>
      </c>
      <c r="I5028" s="14" t="s">
        <v>2457</v>
      </c>
    </row>
    <row r="5029" customFormat="false" ht="31.8" hidden="false" customHeight="true" outlineLevel="0" collapsed="false">
      <c r="A5029" s="20" t="s">
        <v>63</v>
      </c>
      <c r="B5029" s="62" t="s">
        <v>25</v>
      </c>
      <c r="C5029" s="16" t="n">
        <v>7463</v>
      </c>
      <c r="D5029" s="17" t="s">
        <v>2479</v>
      </c>
      <c r="E5029" s="18" t="s">
        <v>17</v>
      </c>
      <c r="F5029" s="18" t="n">
        <v>1</v>
      </c>
      <c r="G5029" s="60" t="n">
        <v>1640</v>
      </c>
      <c r="H5029" s="60" t="n">
        <v>1640</v>
      </c>
      <c r="I5029" s="14" t="s">
        <v>2457</v>
      </c>
    </row>
    <row r="5030" customFormat="false" ht="31.8" hidden="false" customHeight="true" outlineLevel="0" collapsed="false">
      <c r="A5030" s="20" t="s">
        <v>63</v>
      </c>
      <c r="B5030" s="62" t="s">
        <v>25</v>
      </c>
      <c r="C5030" s="16" t="n">
        <v>7464</v>
      </c>
      <c r="D5030" s="17" t="s">
        <v>2480</v>
      </c>
      <c r="E5030" s="18" t="s">
        <v>17</v>
      </c>
      <c r="F5030" s="18" t="n">
        <v>1</v>
      </c>
      <c r="G5030" s="60" t="n">
        <v>499</v>
      </c>
      <c r="H5030" s="60" t="n">
        <v>499</v>
      </c>
      <c r="I5030" s="14" t="s">
        <v>2457</v>
      </c>
    </row>
    <row r="5031" customFormat="false" ht="31.8" hidden="false" customHeight="true" outlineLevel="0" collapsed="false">
      <c r="A5031" s="14" t="s">
        <v>186</v>
      </c>
      <c r="B5031" s="15" t="s">
        <v>52</v>
      </c>
      <c r="C5031" s="51" t="n">
        <v>7465</v>
      </c>
      <c r="D5031" s="52" t="s">
        <v>2481</v>
      </c>
      <c r="E5031" s="18" t="s">
        <v>17</v>
      </c>
      <c r="F5031" s="18" t="n">
        <v>1</v>
      </c>
      <c r="G5031" s="30" t="n">
        <v>1560</v>
      </c>
      <c r="H5031" s="21" t="n">
        <v>1560</v>
      </c>
      <c r="I5031" s="33" t="s">
        <v>2482</v>
      </c>
    </row>
    <row r="5032" customFormat="false" ht="31.8" hidden="false" customHeight="true" outlineLevel="0" collapsed="false">
      <c r="A5032" s="20" t="s">
        <v>63</v>
      </c>
      <c r="B5032" s="62" t="s">
        <v>289</v>
      </c>
      <c r="C5032" s="16" t="n">
        <v>7466</v>
      </c>
      <c r="D5032" s="17" t="s">
        <v>2483</v>
      </c>
      <c r="E5032" s="18" t="s">
        <v>17</v>
      </c>
      <c r="F5032" s="18" t="n">
        <v>1</v>
      </c>
      <c r="G5032" s="60" t="n">
        <v>1867.0345</v>
      </c>
      <c r="H5032" s="60" t="n">
        <f aca="false">G5032*F5032</f>
        <v>1867.0345</v>
      </c>
      <c r="I5032" s="14" t="s">
        <v>2457</v>
      </c>
    </row>
    <row r="5033" customFormat="false" ht="31.8" hidden="false" customHeight="true" outlineLevel="0" collapsed="false">
      <c r="A5033" s="20" t="s">
        <v>319</v>
      </c>
      <c r="B5033" s="62" t="s">
        <v>289</v>
      </c>
      <c r="C5033" s="16" t="n">
        <v>7467</v>
      </c>
      <c r="D5033" s="17" t="s">
        <v>2484</v>
      </c>
      <c r="E5033" s="18" t="s">
        <v>17</v>
      </c>
      <c r="F5033" s="18" t="n">
        <v>1</v>
      </c>
      <c r="G5033" s="60" t="n">
        <v>1102.8966</v>
      </c>
      <c r="H5033" s="60" t="n">
        <f aca="false">G5033*F5033</f>
        <v>1102.8966</v>
      </c>
      <c r="I5033" s="14" t="s">
        <v>2457</v>
      </c>
    </row>
    <row r="5034" customFormat="false" ht="31.8" hidden="false" customHeight="true" outlineLevel="0" collapsed="false">
      <c r="A5034" s="20" t="s">
        <v>319</v>
      </c>
      <c r="B5034" s="62" t="s">
        <v>289</v>
      </c>
      <c r="C5034" s="16" t="n">
        <v>7468</v>
      </c>
      <c r="D5034" s="17" t="s">
        <v>2485</v>
      </c>
      <c r="E5034" s="18" t="s">
        <v>17</v>
      </c>
      <c r="F5034" s="18" t="n">
        <v>1</v>
      </c>
      <c r="G5034" s="60" t="n">
        <v>1355.0345</v>
      </c>
      <c r="H5034" s="60" t="n">
        <f aca="false">G5034*F5034</f>
        <v>1355.0345</v>
      </c>
      <c r="I5034" s="14" t="s">
        <v>2457</v>
      </c>
    </row>
    <row r="5035" customFormat="false" ht="31.8" hidden="false" customHeight="true" outlineLevel="0" collapsed="false">
      <c r="A5035" s="20" t="s">
        <v>319</v>
      </c>
      <c r="B5035" s="62" t="s">
        <v>289</v>
      </c>
      <c r="C5035" s="16" t="n">
        <v>7469</v>
      </c>
      <c r="D5035" s="17" t="s">
        <v>2486</v>
      </c>
      <c r="E5035" s="18" t="s">
        <v>17</v>
      </c>
      <c r="F5035" s="18" t="n">
        <v>1</v>
      </c>
      <c r="G5035" s="60" t="n">
        <v>1355.0345</v>
      </c>
      <c r="H5035" s="60" t="n">
        <f aca="false">G5035*F5035</f>
        <v>1355.0345</v>
      </c>
      <c r="I5035" s="14" t="s">
        <v>2457</v>
      </c>
    </row>
    <row r="5036" customFormat="false" ht="31.8" hidden="false" customHeight="true" outlineLevel="0" collapsed="false">
      <c r="A5036" s="20" t="s">
        <v>24</v>
      </c>
      <c r="B5036" s="62" t="s">
        <v>25</v>
      </c>
      <c r="C5036" s="23" t="n">
        <v>7470</v>
      </c>
      <c r="D5036" s="17" t="s">
        <v>2487</v>
      </c>
      <c r="E5036" s="18" t="s">
        <v>17</v>
      </c>
      <c r="F5036" s="18" t="n">
        <v>1</v>
      </c>
      <c r="G5036" s="60" t="n">
        <v>2363.9</v>
      </c>
      <c r="H5036" s="60" t="n">
        <v>2363.9</v>
      </c>
      <c r="I5036" s="14" t="s">
        <v>2457</v>
      </c>
    </row>
    <row r="5037" customFormat="false" ht="31.8" hidden="false" customHeight="true" outlineLevel="0" collapsed="false">
      <c r="A5037" s="20" t="s">
        <v>24</v>
      </c>
      <c r="B5037" s="62" t="s">
        <v>168</v>
      </c>
      <c r="C5037" s="23" t="n">
        <v>7471</v>
      </c>
      <c r="D5037" s="17" t="s">
        <v>2488</v>
      </c>
      <c r="E5037" s="18" t="s">
        <v>17</v>
      </c>
      <c r="F5037" s="18" t="n">
        <v>1</v>
      </c>
      <c r="G5037" s="60" t="n">
        <v>3868.2</v>
      </c>
      <c r="H5037" s="60" t="n">
        <v>3868.2</v>
      </c>
      <c r="I5037" s="14" t="s">
        <v>2457</v>
      </c>
    </row>
    <row r="5038" customFormat="false" ht="31.8" hidden="false" customHeight="true" outlineLevel="0" collapsed="false">
      <c r="A5038" s="20" t="s">
        <v>24</v>
      </c>
      <c r="B5038" s="62" t="s">
        <v>25</v>
      </c>
      <c r="C5038" s="23" t="n">
        <v>7472</v>
      </c>
      <c r="D5038" s="17" t="s">
        <v>2489</v>
      </c>
      <c r="E5038" s="18" t="s">
        <v>17</v>
      </c>
      <c r="F5038" s="18" t="n">
        <v>1</v>
      </c>
      <c r="G5038" s="60" t="n">
        <v>14183.4</v>
      </c>
      <c r="H5038" s="60" t="n">
        <v>14183.4</v>
      </c>
      <c r="I5038" s="14" t="s">
        <v>2457</v>
      </c>
    </row>
    <row r="5039" customFormat="false" ht="31.8" hidden="false" customHeight="true" outlineLevel="0" collapsed="false">
      <c r="A5039" s="20" t="s">
        <v>24</v>
      </c>
      <c r="B5039" s="62" t="s">
        <v>25</v>
      </c>
      <c r="C5039" s="23" t="n">
        <v>7473</v>
      </c>
      <c r="D5039" s="17" t="s">
        <v>2490</v>
      </c>
      <c r="E5039" s="18" t="s">
        <v>17</v>
      </c>
      <c r="F5039" s="18" t="n">
        <v>1</v>
      </c>
      <c r="G5039" s="60" t="n">
        <v>1074.5</v>
      </c>
      <c r="H5039" s="60" t="n">
        <v>1074.5</v>
      </c>
      <c r="I5039" s="14" t="s">
        <v>2457</v>
      </c>
    </row>
    <row r="5040" customFormat="false" ht="31.8" hidden="false" customHeight="true" outlineLevel="0" collapsed="false">
      <c r="A5040" s="20" t="s">
        <v>511</v>
      </c>
      <c r="B5040" s="15" t="s">
        <v>52</v>
      </c>
      <c r="C5040" s="16" t="n">
        <v>7474</v>
      </c>
      <c r="D5040" s="41" t="s">
        <v>2491</v>
      </c>
      <c r="E5040" s="18" t="s">
        <v>17</v>
      </c>
      <c r="F5040" s="18" t="n">
        <v>1</v>
      </c>
      <c r="G5040" s="42" t="n">
        <v>4450</v>
      </c>
      <c r="H5040" s="21" t="n">
        <v>4450</v>
      </c>
      <c r="I5040" s="14" t="s">
        <v>2492</v>
      </c>
    </row>
    <row r="5041" customFormat="false" ht="31.8" hidden="false" customHeight="true" outlineLevel="0" collapsed="false">
      <c r="A5041" s="20" t="s">
        <v>511</v>
      </c>
      <c r="B5041" s="15" t="s">
        <v>52</v>
      </c>
      <c r="C5041" s="16" t="n">
        <v>7475</v>
      </c>
      <c r="D5041" s="41" t="s">
        <v>2491</v>
      </c>
      <c r="E5041" s="18" t="s">
        <v>17</v>
      </c>
      <c r="F5041" s="18" t="n">
        <v>1</v>
      </c>
      <c r="G5041" s="42" t="n">
        <v>4450</v>
      </c>
      <c r="H5041" s="21" t="n">
        <v>4450</v>
      </c>
      <c r="I5041" s="14" t="s">
        <v>2492</v>
      </c>
    </row>
    <row r="5042" customFormat="false" ht="31.8" hidden="false" customHeight="true" outlineLevel="0" collapsed="false">
      <c r="A5042" s="20" t="s">
        <v>511</v>
      </c>
      <c r="B5042" s="15" t="s">
        <v>52</v>
      </c>
      <c r="C5042" s="16" t="n">
        <v>7476</v>
      </c>
      <c r="D5042" s="41" t="s">
        <v>2493</v>
      </c>
      <c r="E5042" s="18" t="s">
        <v>17</v>
      </c>
      <c r="F5042" s="18" t="n">
        <v>1</v>
      </c>
      <c r="G5042" s="42" t="n">
        <v>650</v>
      </c>
      <c r="H5042" s="21" t="n">
        <v>650</v>
      </c>
      <c r="I5042" s="14" t="s">
        <v>2492</v>
      </c>
    </row>
    <row r="5043" customFormat="false" ht="31.8" hidden="false" customHeight="true" outlineLevel="0" collapsed="false">
      <c r="A5043" s="20" t="s">
        <v>511</v>
      </c>
      <c r="B5043" s="15" t="s">
        <v>49</v>
      </c>
      <c r="C5043" s="16" t="n">
        <v>7477</v>
      </c>
      <c r="D5043" s="41" t="s">
        <v>2494</v>
      </c>
      <c r="E5043" s="18" t="s">
        <v>17</v>
      </c>
      <c r="F5043" s="18" t="n">
        <v>1</v>
      </c>
      <c r="G5043" s="44" t="n">
        <v>850</v>
      </c>
      <c r="H5043" s="19" t="n">
        <v>850</v>
      </c>
      <c r="I5043" s="14" t="s">
        <v>2492</v>
      </c>
    </row>
    <row r="5044" customFormat="false" ht="31.8" hidden="false" customHeight="true" outlineLevel="0" collapsed="false">
      <c r="A5044" s="20" t="s">
        <v>511</v>
      </c>
      <c r="B5044" s="15" t="s">
        <v>49</v>
      </c>
      <c r="C5044" s="16" t="n">
        <v>7478</v>
      </c>
      <c r="D5044" s="41" t="s">
        <v>2495</v>
      </c>
      <c r="E5044" s="18" t="s">
        <v>17</v>
      </c>
      <c r="F5044" s="18" t="n">
        <v>1</v>
      </c>
      <c r="G5044" s="44" t="n">
        <v>850</v>
      </c>
      <c r="H5044" s="19" t="n">
        <v>850</v>
      </c>
      <c r="I5044" s="14" t="s">
        <v>2492</v>
      </c>
    </row>
    <row r="5045" customFormat="false" ht="31.8" hidden="false" customHeight="true" outlineLevel="0" collapsed="false">
      <c r="A5045" s="20" t="s">
        <v>511</v>
      </c>
      <c r="B5045" s="15" t="s">
        <v>52</v>
      </c>
      <c r="C5045" s="16" t="n">
        <v>7479</v>
      </c>
      <c r="D5045" s="41" t="s">
        <v>2496</v>
      </c>
      <c r="E5045" s="18" t="s">
        <v>17</v>
      </c>
      <c r="F5045" s="18" t="n">
        <v>1</v>
      </c>
      <c r="G5045" s="42" t="n">
        <v>250</v>
      </c>
      <c r="H5045" s="21" t="n">
        <v>250</v>
      </c>
      <c r="I5045" s="14" t="s">
        <v>2492</v>
      </c>
    </row>
    <row r="5046" customFormat="false" ht="31.8" hidden="false" customHeight="true" outlineLevel="0" collapsed="false">
      <c r="A5046" s="20" t="s">
        <v>202</v>
      </c>
      <c r="B5046" s="15" t="s">
        <v>15</v>
      </c>
      <c r="C5046" s="16" t="n">
        <v>7480</v>
      </c>
      <c r="D5046" s="41" t="s">
        <v>2497</v>
      </c>
      <c r="E5046" s="18" t="s">
        <v>1690</v>
      </c>
      <c r="F5046" s="18" t="n">
        <v>1</v>
      </c>
      <c r="G5046" s="44" t="n">
        <v>5230</v>
      </c>
      <c r="H5046" s="19" t="n">
        <v>5230</v>
      </c>
      <c r="I5046" s="14" t="s">
        <v>2498</v>
      </c>
    </row>
    <row r="5047" customFormat="false" ht="31.8" hidden="false" customHeight="true" outlineLevel="0" collapsed="false">
      <c r="A5047" s="14" t="s">
        <v>832</v>
      </c>
      <c r="B5047" s="15" t="s">
        <v>25</v>
      </c>
      <c r="C5047" s="16" t="n">
        <v>7481</v>
      </c>
      <c r="D5047" s="17" t="s">
        <v>2499</v>
      </c>
      <c r="E5047" s="18" t="s">
        <v>17</v>
      </c>
      <c r="F5047" s="18" t="n">
        <v>1</v>
      </c>
      <c r="G5047" s="60" t="n">
        <v>2870</v>
      </c>
      <c r="H5047" s="60" t="n">
        <v>2870</v>
      </c>
      <c r="I5047" s="14" t="s">
        <v>2500</v>
      </c>
    </row>
    <row r="5048" customFormat="false" ht="31.8" hidden="false" customHeight="true" outlineLevel="0" collapsed="false">
      <c r="A5048" s="14" t="s">
        <v>832</v>
      </c>
      <c r="B5048" s="15" t="s">
        <v>25</v>
      </c>
      <c r="C5048" s="16" t="n">
        <v>7482</v>
      </c>
      <c r="D5048" s="17" t="s">
        <v>2501</v>
      </c>
      <c r="E5048" s="18" t="s">
        <v>17</v>
      </c>
      <c r="F5048" s="18" t="n">
        <v>1</v>
      </c>
      <c r="G5048" s="60" t="n">
        <v>250</v>
      </c>
      <c r="H5048" s="60" t="n">
        <v>250</v>
      </c>
      <c r="I5048" s="14" t="s">
        <v>2500</v>
      </c>
    </row>
    <row r="5049" customFormat="false" ht="31.8" hidden="false" customHeight="true" outlineLevel="0" collapsed="false">
      <c r="A5049" s="14" t="s">
        <v>832</v>
      </c>
      <c r="B5049" s="15" t="s">
        <v>25</v>
      </c>
      <c r="C5049" s="16" t="n">
        <v>7483</v>
      </c>
      <c r="D5049" s="17" t="s">
        <v>2502</v>
      </c>
      <c r="E5049" s="18" t="s">
        <v>17</v>
      </c>
      <c r="F5049" s="18" t="n">
        <v>1</v>
      </c>
      <c r="G5049" s="60" t="n">
        <v>268</v>
      </c>
      <c r="H5049" s="60" t="n">
        <v>268</v>
      </c>
      <c r="I5049" s="14" t="s">
        <v>2500</v>
      </c>
    </row>
    <row r="5050" customFormat="false" ht="31.8" hidden="false" customHeight="true" outlineLevel="0" collapsed="false">
      <c r="A5050" s="14" t="s">
        <v>832</v>
      </c>
      <c r="B5050" s="15" t="s">
        <v>289</v>
      </c>
      <c r="C5050" s="16" t="n">
        <v>7484</v>
      </c>
      <c r="D5050" s="17" t="s">
        <v>2503</v>
      </c>
      <c r="E5050" s="18" t="s">
        <v>17</v>
      </c>
      <c r="F5050" s="18" t="n">
        <v>1</v>
      </c>
      <c r="G5050" s="60" t="n">
        <v>119</v>
      </c>
      <c r="H5050" s="60" t="n">
        <f aca="false">G5050*F5050</f>
        <v>119</v>
      </c>
      <c r="I5050" s="14" t="s">
        <v>2500</v>
      </c>
    </row>
    <row r="5051" customFormat="false" ht="31.8" hidden="false" customHeight="true" outlineLevel="0" collapsed="false">
      <c r="A5051" s="14" t="s">
        <v>832</v>
      </c>
      <c r="B5051" s="15" t="s">
        <v>289</v>
      </c>
      <c r="C5051" s="16" t="n">
        <v>7485</v>
      </c>
      <c r="D5051" s="17" t="s">
        <v>2503</v>
      </c>
      <c r="E5051" s="18" t="s">
        <v>17</v>
      </c>
      <c r="F5051" s="18" t="n">
        <v>1</v>
      </c>
      <c r="G5051" s="60" t="n">
        <v>119</v>
      </c>
      <c r="H5051" s="60" t="n">
        <f aca="false">G5051*F5051</f>
        <v>119</v>
      </c>
      <c r="I5051" s="14" t="s">
        <v>2500</v>
      </c>
    </row>
    <row r="5052" customFormat="false" ht="31.8" hidden="false" customHeight="true" outlineLevel="0" collapsed="false">
      <c r="A5052" s="14" t="s">
        <v>832</v>
      </c>
      <c r="B5052" s="15" t="s">
        <v>289</v>
      </c>
      <c r="C5052" s="16" t="n">
        <v>7486</v>
      </c>
      <c r="D5052" s="17" t="s">
        <v>2503</v>
      </c>
      <c r="E5052" s="18" t="s">
        <v>17</v>
      </c>
      <c r="F5052" s="18" t="n">
        <v>1</v>
      </c>
      <c r="G5052" s="60" t="n">
        <v>119</v>
      </c>
      <c r="H5052" s="60" t="n">
        <f aca="false">G5052*F5052</f>
        <v>119</v>
      </c>
      <c r="I5052" s="14" t="s">
        <v>2500</v>
      </c>
    </row>
    <row r="5053" customFormat="false" ht="31.8" hidden="false" customHeight="true" outlineLevel="0" collapsed="false">
      <c r="A5053" s="14" t="s">
        <v>832</v>
      </c>
      <c r="B5053" s="15" t="s">
        <v>289</v>
      </c>
      <c r="C5053" s="16" t="n">
        <v>7487</v>
      </c>
      <c r="D5053" s="17" t="s">
        <v>2503</v>
      </c>
      <c r="E5053" s="18" t="s">
        <v>17</v>
      </c>
      <c r="F5053" s="18" t="n">
        <v>1</v>
      </c>
      <c r="G5053" s="60" t="n">
        <v>119</v>
      </c>
      <c r="H5053" s="60" t="n">
        <f aca="false">G5053*F5053</f>
        <v>119</v>
      </c>
      <c r="I5053" s="14" t="s">
        <v>2500</v>
      </c>
    </row>
    <row r="5054" customFormat="false" ht="31.8" hidden="false" customHeight="true" outlineLevel="0" collapsed="false">
      <c r="A5054" s="14" t="s">
        <v>832</v>
      </c>
      <c r="B5054" s="15" t="s">
        <v>289</v>
      </c>
      <c r="C5054" s="16" t="n">
        <v>7488</v>
      </c>
      <c r="D5054" s="17" t="s">
        <v>2503</v>
      </c>
      <c r="E5054" s="18" t="s">
        <v>17</v>
      </c>
      <c r="F5054" s="18" t="n">
        <v>1</v>
      </c>
      <c r="G5054" s="60" t="n">
        <v>119</v>
      </c>
      <c r="H5054" s="60" t="n">
        <f aca="false">G5054*F5054</f>
        <v>119</v>
      </c>
      <c r="I5054" s="14" t="s">
        <v>2500</v>
      </c>
    </row>
    <row r="5055" customFormat="false" ht="31.8" hidden="false" customHeight="true" outlineLevel="0" collapsed="false">
      <c r="A5055" s="14" t="s">
        <v>832</v>
      </c>
      <c r="B5055" s="15" t="s">
        <v>289</v>
      </c>
      <c r="C5055" s="16" t="n">
        <v>7489</v>
      </c>
      <c r="D5055" s="17" t="s">
        <v>2503</v>
      </c>
      <c r="E5055" s="18" t="s">
        <v>17</v>
      </c>
      <c r="F5055" s="18" t="n">
        <v>1</v>
      </c>
      <c r="G5055" s="60" t="n">
        <v>119</v>
      </c>
      <c r="H5055" s="60" t="n">
        <f aca="false">G5055*F5055</f>
        <v>119</v>
      </c>
      <c r="I5055" s="14" t="s">
        <v>2500</v>
      </c>
    </row>
    <row r="5056" customFormat="false" ht="31.8" hidden="false" customHeight="true" outlineLevel="0" collapsed="false">
      <c r="A5056" s="14" t="s">
        <v>832</v>
      </c>
      <c r="B5056" s="15" t="s">
        <v>289</v>
      </c>
      <c r="C5056" s="16" t="n">
        <v>7490</v>
      </c>
      <c r="D5056" s="17" t="s">
        <v>2503</v>
      </c>
      <c r="E5056" s="18" t="s">
        <v>17</v>
      </c>
      <c r="F5056" s="18" t="n">
        <v>1</v>
      </c>
      <c r="G5056" s="60" t="n">
        <v>119</v>
      </c>
      <c r="H5056" s="60" t="n">
        <f aca="false">G5056*F5056</f>
        <v>119</v>
      </c>
      <c r="I5056" s="14" t="s">
        <v>2500</v>
      </c>
    </row>
    <row r="5057" customFormat="false" ht="31.8" hidden="false" customHeight="true" outlineLevel="0" collapsed="false">
      <c r="A5057" s="14" t="s">
        <v>832</v>
      </c>
      <c r="B5057" s="15" t="s">
        <v>289</v>
      </c>
      <c r="C5057" s="16" t="n">
        <v>7491</v>
      </c>
      <c r="D5057" s="17" t="s">
        <v>2503</v>
      </c>
      <c r="E5057" s="18" t="s">
        <v>17</v>
      </c>
      <c r="F5057" s="18" t="n">
        <v>1</v>
      </c>
      <c r="G5057" s="60" t="n">
        <v>119</v>
      </c>
      <c r="H5057" s="60" t="n">
        <f aca="false">G5057*F5057</f>
        <v>119</v>
      </c>
      <c r="I5057" s="14" t="s">
        <v>2500</v>
      </c>
    </row>
    <row r="5058" customFormat="false" ht="31.8" hidden="false" customHeight="true" outlineLevel="0" collapsed="false">
      <c r="A5058" s="20" t="s">
        <v>833</v>
      </c>
      <c r="B5058" s="15" t="s">
        <v>15</v>
      </c>
      <c r="C5058" s="20" t="n">
        <v>7492</v>
      </c>
      <c r="D5058" s="17" t="s">
        <v>2504</v>
      </c>
      <c r="E5058" s="18" t="s">
        <v>17</v>
      </c>
      <c r="F5058" s="18" t="n">
        <v>1</v>
      </c>
      <c r="G5058" s="60" t="n">
        <v>4600</v>
      </c>
      <c r="H5058" s="60" t="n">
        <v>4600</v>
      </c>
      <c r="I5058" s="14" t="s">
        <v>2500</v>
      </c>
    </row>
    <row r="5059" customFormat="false" ht="31.8" hidden="false" customHeight="true" outlineLevel="0" collapsed="false">
      <c r="A5059" s="20" t="s">
        <v>322</v>
      </c>
      <c r="B5059" s="15" t="s">
        <v>15</v>
      </c>
      <c r="C5059" s="16" t="n">
        <v>7493</v>
      </c>
      <c r="D5059" s="41" t="s">
        <v>2505</v>
      </c>
      <c r="E5059" s="18" t="s">
        <v>17</v>
      </c>
      <c r="F5059" s="18" t="n">
        <v>1</v>
      </c>
      <c r="G5059" s="44" t="n">
        <v>582.14</v>
      </c>
      <c r="H5059" s="19" t="n">
        <v>582.14</v>
      </c>
      <c r="I5059" s="14" t="s">
        <v>2506</v>
      </c>
    </row>
    <row r="5060" customFormat="false" ht="31.8" hidden="false" customHeight="true" outlineLevel="0" collapsed="false">
      <c r="A5060" s="20" t="s">
        <v>63</v>
      </c>
      <c r="B5060" s="15" t="s">
        <v>70</v>
      </c>
      <c r="C5060" s="63" t="n">
        <v>7494</v>
      </c>
      <c r="D5060" s="17" t="s">
        <v>2507</v>
      </c>
      <c r="E5060" s="18" t="s">
        <v>17</v>
      </c>
      <c r="F5060" s="18" t="n">
        <v>1</v>
      </c>
      <c r="G5060" s="60" t="n">
        <v>756.5</v>
      </c>
      <c r="H5060" s="60" t="n">
        <v>756.5</v>
      </c>
      <c r="I5060" s="14" t="s">
        <v>2271</v>
      </c>
    </row>
    <row r="5061" customFormat="false" ht="31.8" hidden="false" customHeight="true" outlineLevel="0" collapsed="false">
      <c r="A5061" s="20" t="s">
        <v>63</v>
      </c>
      <c r="B5061" s="15" t="s">
        <v>70</v>
      </c>
      <c r="C5061" s="63" t="n">
        <v>7495</v>
      </c>
      <c r="D5061" s="17" t="s">
        <v>2508</v>
      </c>
      <c r="E5061" s="18" t="s">
        <v>17</v>
      </c>
      <c r="F5061" s="18" t="n">
        <v>1</v>
      </c>
      <c r="G5061" s="60" t="n">
        <v>556.5</v>
      </c>
      <c r="H5061" s="60" t="n">
        <v>556.5</v>
      </c>
      <c r="I5061" s="14" t="s">
        <v>2271</v>
      </c>
    </row>
    <row r="5062" customFormat="false" ht="31.8" hidden="false" customHeight="true" outlineLevel="0" collapsed="false">
      <c r="A5062" s="20" t="s">
        <v>24</v>
      </c>
      <c r="B5062" s="62" t="s">
        <v>49</v>
      </c>
      <c r="C5062" s="63" t="n">
        <v>7496</v>
      </c>
      <c r="D5062" s="17" t="s">
        <v>2509</v>
      </c>
      <c r="E5062" s="18" t="s">
        <v>17</v>
      </c>
      <c r="F5062" s="18" t="n">
        <v>1</v>
      </c>
      <c r="G5062" s="60" t="n">
        <v>50.8</v>
      </c>
      <c r="H5062" s="60" t="n">
        <v>50.8</v>
      </c>
      <c r="I5062" s="14" t="s">
        <v>2271</v>
      </c>
    </row>
    <row r="5063" customFormat="false" ht="31.8" hidden="false" customHeight="true" outlineLevel="0" collapsed="false">
      <c r="A5063" s="20" t="s">
        <v>319</v>
      </c>
      <c r="B5063" s="15" t="s">
        <v>31</v>
      </c>
      <c r="C5063" s="32" t="n">
        <v>7497</v>
      </c>
      <c r="D5063" s="17" t="s">
        <v>2510</v>
      </c>
      <c r="E5063" s="18" t="s">
        <v>17</v>
      </c>
      <c r="F5063" s="18" t="n">
        <v>1</v>
      </c>
      <c r="G5063" s="60" t="n">
        <f aca="false">H5063*1</f>
        <v>444</v>
      </c>
      <c r="H5063" s="60" t="n">
        <v>444</v>
      </c>
      <c r="I5063" s="14" t="s">
        <v>2271</v>
      </c>
    </row>
    <row r="5064" customFormat="false" ht="31.8" hidden="false" customHeight="true" outlineLevel="0" collapsed="false">
      <c r="A5064" s="20" t="s">
        <v>319</v>
      </c>
      <c r="B5064" s="15" t="s">
        <v>31</v>
      </c>
      <c r="C5064" s="32" t="n">
        <v>7498</v>
      </c>
      <c r="D5064" s="17" t="s">
        <v>2511</v>
      </c>
      <c r="E5064" s="18" t="s">
        <v>17</v>
      </c>
      <c r="F5064" s="18" t="n">
        <v>1</v>
      </c>
      <c r="G5064" s="60" t="n">
        <f aca="false">H5064*1</f>
        <v>825</v>
      </c>
      <c r="H5064" s="60" t="n">
        <v>825</v>
      </c>
      <c r="I5064" s="14" t="s">
        <v>2271</v>
      </c>
    </row>
    <row r="5065" customFormat="false" ht="31.8" hidden="false" customHeight="true" outlineLevel="0" collapsed="false">
      <c r="A5065" s="14" t="s">
        <v>136</v>
      </c>
      <c r="B5065" s="15" t="s">
        <v>31</v>
      </c>
      <c r="C5065" s="16" t="n">
        <v>7499</v>
      </c>
      <c r="D5065" s="17" t="s">
        <v>2512</v>
      </c>
      <c r="E5065" s="45" t="s">
        <v>1690</v>
      </c>
      <c r="F5065" s="45" t="n">
        <v>1</v>
      </c>
      <c r="G5065" s="19" t="n">
        <v>1119</v>
      </c>
      <c r="H5065" s="19" t="n">
        <v>1119</v>
      </c>
      <c r="I5065" s="14" t="s">
        <v>2271</v>
      </c>
    </row>
    <row r="5066" customFormat="false" ht="31.8" hidden="false" customHeight="true" outlineLevel="0" collapsed="false">
      <c r="A5066" s="14" t="s">
        <v>136</v>
      </c>
      <c r="B5066" s="15" t="s">
        <v>31</v>
      </c>
      <c r="C5066" s="16" t="n">
        <v>7500</v>
      </c>
      <c r="D5066" s="17" t="s">
        <v>2513</v>
      </c>
      <c r="E5066" s="45" t="s">
        <v>1690</v>
      </c>
      <c r="F5066" s="45" t="n">
        <v>1</v>
      </c>
      <c r="G5066" s="19" t="n">
        <v>2460</v>
      </c>
      <c r="H5066" s="19" t="n">
        <v>2460</v>
      </c>
      <c r="I5066" s="14" t="s">
        <v>2271</v>
      </c>
    </row>
    <row r="5067" customFormat="false" ht="31.8" hidden="false" customHeight="true" outlineLevel="0" collapsed="false">
      <c r="A5067" s="20" t="s">
        <v>30</v>
      </c>
      <c r="B5067" s="15" t="s">
        <v>31</v>
      </c>
      <c r="C5067" s="32" t="n">
        <v>7501</v>
      </c>
      <c r="D5067" s="17" t="s">
        <v>2514</v>
      </c>
      <c r="E5067" s="18" t="s">
        <v>17</v>
      </c>
      <c r="F5067" s="18" t="n">
        <v>1</v>
      </c>
      <c r="G5067" s="44" t="n">
        <v>1119</v>
      </c>
      <c r="H5067" s="44" t="n">
        <v>1119</v>
      </c>
      <c r="I5067" s="14" t="s">
        <v>2271</v>
      </c>
    </row>
    <row r="5068" customFormat="false" ht="31.8" hidden="false" customHeight="true" outlineLevel="0" collapsed="false">
      <c r="A5068" s="20" t="s">
        <v>30</v>
      </c>
      <c r="B5068" s="15" t="s">
        <v>31</v>
      </c>
      <c r="C5068" s="32" t="n">
        <v>7502</v>
      </c>
      <c r="D5068" s="17" t="s">
        <v>2515</v>
      </c>
      <c r="E5068" s="18" t="s">
        <v>17</v>
      </c>
      <c r="F5068" s="18" t="n">
        <v>1</v>
      </c>
      <c r="G5068" s="44" t="n">
        <v>1119</v>
      </c>
      <c r="H5068" s="44" t="n">
        <v>1119</v>
      </c>
      <c r="I5068" s="14" t="s">
        <v>2271</v>
      </c>
    </row>
    <row r="5069" customFormat="false" ht="31.8" hidden="false" customHeight="true" outlineLevel="0" collapsed="false">
      <c r="A5069" s="20" t="s">
        <v>30</v>
      </c>
      <c r="B5069" s="15" t="s">
        <v>31</v>
      </c>
      <c r="C5069" s="32" t="n">
        <v>7503</v>
      </c>
      <c r="D5069" s="17" t="s">
        <v>2516</v>
      </c>
      <c r="E5069" s="18" t="s">
        <v>17</v>
      </c>
      <c r="F5069" s="18" t="n">
        <v>1</v>
      </c>
      <c r="G5069" s="44" t="n">
        <v>2460</v>
      </c>
      <c r="H5069" s="44" t="n">
        <v>2460</v>
      </c>
      <c r="I5069" s="14" t="s">
        <v>2271</v>
      </c>
    </row>
    <row r="5070" customFormat="false" ht="31.8" hidden="false" customHeight="true" outlineLevel="0" collapsed="false">
      <c r="A5070" s="20" t="s">
        <v>30</v>
      </c>
      <c r="B5070" s="15" t="s">
        <v>31</v>
      </c>
      <c r="C5070" s="32" t="n">
        <v>7504</v>
      </c>
      <c r="D5070" s="17" t="s">
        <v>2516</v>
      </c>
      <c r="E5070" s="18" t="s">
        <v>17</v>
      </c>
      <c r="F5070" s="18" t="n">
        <v>1</v>
      </c>
      <c r="G5070" s="44" t="n">
        <v>2460</v>
      </c>
      <c r="H5070" s="44" t="n">
        <v>2460</v>
      </c>
      <c r="I5070" s="14" t="s">
        <v>2271</v>
      </c>
    </row>
    <row r="5071" customFormat="false" ht="31.8" hidden="false" customHeight="true" outlineLevel="0" collapsed="false">
      <c r="A5071" s="20" t="s">
        <v>30</v>
      </c>
      <c r="B5071" s="15" t="s">
        <v>31</v>
      </c>
      <c r="C5071" s="32" t="n">
        <v>7505</v>
      </c>
      <c r="D5071" s="17" t="s">
        <v>2517</v>
      </c>
      <c r="E5071" s="18" t="s">
        <v>17</v>
      </c>
      <c r="F5071" s="18" t="n">
        <v>1</v>
      </c>
      <c r="G5071" s="44" t="n">
        <v>444</v>
      </c>
      <c r="H5071" s="44" t="n">
        <v>444</v>
      </c>
      <c r="I5071" s="14" t="s">
        <v>2271</v>
      </c>
    </row>
    <row r="5072" customFormat="false" ht="31.8" hidden="false" customHeight="true" outlineLevel="0" collapsed="false">
      <c r="A5072" s="20" t="s">
        <v>30</v>
      </c>
      <c r="B5072" s="15" t="s">
        <v>31</v>
      </c>
      <c r="C5072" s="32" t="n">
        <v>7506</v>
      </c>
      <c r="D5072" s="17" t="s">
        <v>2518</v>
      </c>
      <c r="E5072" s="18" t="s">
        <v>17</v>
      </c>
      <c r="F5072" s="18" t="n">
        <v>1</v>
      </c>
      <c r="G5072" s="44" t="n">
        <v>825</v>
      </c>
      <c r="H5072" s="44" t="n">
        <v>825</v>
      </c>
      <c r="I5072" s="14" t="s">
        <v>2271</v>
      </c>
    </row>
    <row r="5073" customFormat="false" ht="31.8" hidden="false" customHeight="true" outlineLevel="0" collapsed="false">
      <c r="A5073" s="20" t="s">
        <v>30</v>
      </c>
      <c r="B5073" s="15" t="s">
        <v>31</v>
      </c>
      <c r="C5073" s="32" t="n">
        <v>7507</v>
      </c>
      <c r="D5073" s="17" t="s">
        <v>2519</v>
      </c>
      <c r="E5073" s="18" t="s">
        <v>17</v>
      </c>
      <c r="F5073" s="18" t="n">
        <v>1</v>
      </c>
      <c r="G5073" s="44" t="n">
        <v>340</v>
      </c>
      <c r="H5073" s="44" t="n">
        <v>340</v>
      </c>
      <c r="I5073" s="14" t="s">
        <v>2271</v>
      </c>
    </row>
    <row r="5074" customFormat="false" ht="31.8" hidden="false" customHeight="true" outlineLevel="0" collapsed="false">
      <c r="A5074" s="20" t="s">
        <v>30</v>
      </c>
      <c r="B5074" s="15" t="s">
        <v>70</v>
      </c>
      <c r="C5074" s="32" t="n">
        <v>7508</v>
      </c>
      <c r="D5074" s="17" t="s">
        <v>2520</v>
      </c>
      <c r="E5074" s="18" t="s">
        <v>17</v>
      </c>
      <c r="F5074" s="18" t="n">
        <v>1</v>
      </c>
      <c r="G5074" s="44" t="n">
        <v>289</v>
      </c>
      <c r="H5074" s="44" t="n">
        <v>289</v>
      </c>
      <c r="I5074" s="14" t="s">
        <v>2271</v>
      </c>
    </row>
    <row r="5075" customFormat="false" ht="31.8" hidden="false" customHeight="true" outlineLevel="0" collapsed="false">
      <c r="A5075" s="20" t="s">
        <v>30</v>
      </c>
      <c r="B5075" s="15" t="s">
        <v>70</v>
      </c>
      <c r="C5075" s="32" t="n">
        <v>7509</v>
      </c>
      <c r="D5075" s="17" t="s">
        <v>2520</v>
      </c>
      <c r="E5075" s="18" t="s">
        <v>17</v>
      </c>
      <c r="F5075" s="18" t="n">
        <v>1</v>
      </c>
      <c r="G5075" s="44" t="n">
        <v>289</v>
      </c>
      <c r="H5075" s="44" t="n">
        <v>289</v>
      </c>
      <c r="I5075" s="14" t="s">
        <v>2271</v>
      </c>
    </row>
    <row r="5076" customFormat="false" ht="31.8" hidden="false" customHeight="true" outlineLevel="0" collapsed="false">
      <c r="A5076" s="20" t="s">
        <v>30</v>
      </c>
      <c r="B5076" s="15" t="s">
        <v>70</v>
      </c>
      <c r="C5076" s="32" t="n">
        <v>7510</v>
      </c>
      <c r="D5076" s="17" t="s">
        <v>2520</v>
      </c>
      <c r="E5076" s="18" t="s">
        <v>17</v>
      </c>
      <c r="F5076" s="18" t="n">
        <v>1</v>
      </c>
      <c r="G5076" s="44" t="n">
        <v>289</v>
      </c>
      <c r="H5076" s="44" t="n">
        <v>289</v>
      </c>
      <c r="I5076" s="14" t="s">
        <v>2271</v>
      </c>
    </row>
    <row r="5077" customFormat="false" ht="31.8" hidden="false" customHeight="true" outlineLevel="0" collapsed="false">
      <c r="A5077" s="20" t="s">
        <v>30</v>
      </c>
      <c r="B5077" s="15" t="s">
        <v>70</v>
      </c>
      <c r="C5077" s="32" t="n">
        <v>7511</v>
      </c>
      <c r="D5077" s="17" t="s">
        <v>2520</v>
      </c>
      <c r="E5077" s="18" t="s">
        <v>17</v>
      </c>
      <c r="F5077" s="18" t="n">
        <v>1</v>
      </c>
      <c r="G5077" s="44" t="n">
        <v>289</v>
      </c>
      <c r="H5077" s="44" t="n">
        <v>289</v>
      </c>
      <c r="I5077" s="14" t="s">
        <v>2271</v>
      </c>
    </row>
    <row r="5078" customFormat="false" ht="31.8" hidden="false" customHeight="true" outlineLevel="0" collapsed="false">
      <c r="A5078" s="20" t="s">
        <v>30</v>
      </c>
      <c r="B5078" s="15" t="s">
        <v>70</v>
      </c>
      <c r="C5078" s="32" t="n">
        <v>7512</v>
      </c>
      <c r="D5078" s="17" t="s">
        <v>2520</v>
      </c>
      <c r="E5078" s="18" t="s">
        <v>17</v>
      </c>
      <c r="F5078" s="18" t="n">
        <v>1</v>
      </c>
      <c r="G5078" s="44" t="n">
        <v>289</v>
      </c>
      <c r="H5078" s="44" t="n">
        <v>289</v>
      </c>
      <c r="I5078" s="14" t="s">
        <v>2271</v>
      </c>
    </row>
    <row r="5079" customFormat="false" ht="31.8" hidden="false" customHeight="true" outlineLevel="0" collapsed="false">
      <c r="A5079" s="20" t="s">
        <v>30</v>
      </c>
      <c r="B5079" s="15" t="s">
        <v>70</v>
      </c>
      <c r="C5079" s="32" t="n">
        <v>7513</v>
      </c>
      <c r="D5079" s="17" t="s">
        <v>2520</v>
      </c>
      <c r="E5079" s="18" t="s">
        <v>17</v>
      </c>
      <c r="F5079" s="18" t="n">
        <v>1</v>
      </c>
      <c r="G5079" s="44" t="n">
        <v>289</v>
      </c>
      <c r="H5079" s="44" t="n">
        <v>289</v>
      </c>
      <c r="I5079" s="14" t="s">
        <v>2271</v>
      </c>
    </row>
    <row r="5080" customFormat="false" ht="31.8" hidden="false" customHeight="true" outlineLevel="0" collapsed="false">
      <c r="A5080" s="20" t="s">
        <v>30</v>
      </c>
      <c r="B5080" s="15" t="s">
        <v>70</v>
      </c>
      <c r="C5080" s="32" t="n">
        <v>7514</v>
      </c>
      <c r="D5080" s="17" t="s">
        <v>2520</v>
      </c>
      <c r="E5080" s="18" t="s">
        <v>17</v>
      </c>
      <c r="F5080" s="18" t="n">
        <v>1</v>
      </c>
      <c r="G5080" s="44" t="n">
        <v>289</v>
      </c>
      <c r="H5080" s="44" t="n">
        <v>289</v>
      </c>
      <c r="I5080" s="14" t="s">
        <v>2271</v>
      </c>
    </row>
    <row r="5081" customFormat="false" ht="31.8" hidden="false" customHeight="true" outlineLevel="0" collapsed="false">
      <c r="A5081" s="20" t="s">
        <v>30</v>
      </c>
      <c r="B5081" s="15" t="s">
        <v>70</v>
      </c>
      <c r="C5081" s="32" t="n">
        <v>7515</v>
      </c>
      <c r="D5081" s="17" t="s">
        <v>2520</v>
      </c>
      <c r="E5081" s="18" t="s">
        <v>17</v>
      </c>
      <c r="F5081" s="18" t="n">
        <v>1</v>
      </c>
      <c r="G5081" s="44" t="n">
        <v>289</v>
      </c>
      <c r="H5081" s="44" t="n">
        <v>289</v>
      </c>
      <c r="I5081" s="14" t="s">
        <v>2271</v>
      </c>
    </row>
    <row r="5082" customFormat="false" ht="31.8" hidden="false" customHeight="true" outlineLevel="0" collapsed="false">
      <c r="A5082" s="20" t="s">
        <v>30</v>
      </c>
      <c r="B5082" s="15" t="s">
        <v>70</v>
      </c>
      <c r="C5082" s="32" t="n">
        <v>7516</v>
      </c>
      <c r="D5082" s="17" t="s">
        <v>2520</v>
      </c>
      <c r="E5082" s="18" t="s">
        <v>17</v>
      </c>
      <c r="F5082" s="18" t="n">
        <v>1</v>
      </c>
      <c r="G5082" s="44" t="n">
        <v>289</v>
      </c>
      <c r="H5082" s="44" t="n">
        <v>289</v>
      </c>
      <c r="I5082" s="14" t="s">
        <v>2271</v>
      </c>
    </row>
    <row r="5083" customFormat="false" ht="31.8" hidden="false" customHeight="true" outlineLevel="0" collapsed="false">
      <c r="A5083" s="20" t="s">
        <v>30</v>
      </c>
      <c r="B5083" s="15" t="s">
        <v>70</v>
      </c>
      <c r="C5083" s="32" t="n">
        <v>7517</v>
      </c>
      <c r="D5083" s="17" t="s">
        <v>2520</v>
      </c>
      <c r="E5083" s="18" t="s">
        <v>17</v>
      </c>
      <c r="F5083" s="18" t="n">
        <v>1</v>
      </c>
      <c r="G5083" s="44" t="n">
        <v>289</v>
      </c>
      <c r="H5083" s="44" t="n">
        <v>289</v>
      </c>
      <c r="I5083" s="14" t="s">
        <v>2271</v>
      </c>
    </row>
    <row r="5084" customFormat="false" ht="31.8" hidden="false" customHeight="true" outlineLevel="0" collapsed="false">
      <c r="A5084" s="20" t="s">
        <v>30</v>
      </c>
      <c r="B5084" s="15" t="s">
        <v>70</v>
      </c>
      <c r="C5084" s="32" t="n">
        <v>7518</v>
      </c>
      <c r="D5084" s="17" t="s">
        <v>2521</v>
      </c>
      <c r="E5084" s="18" t="s">
        <v>17</v>
      </c>
      <c r="F5084" s="18" t="n">
        <v>1</v>
      </c>
      <c r="G5084" s="44" t="n">
        <v>379</v>
      </c>
      <c r="H5084" s="44" t="n">
        <v>379</v>
      </c>
      <c r="I5084" s="14" t="s">
        <v>2271</v>
      </c>
    </row>
    <row r="5085" customFormat="false" ht="31.8" hidden="false" customHeight="true" outlineLevel="0" collapsed="false">
      <c r="A5085" s="20" t="s">
        <v>30</v>
      </c>
      <c r="B5085" s="15" t="s">
        <v>70</v>
      </c>
      <c r="C5085" s="32" t="n">
        <v>7519</v>
      </c>
      <c r="D5085" s="17" t="s">
        <v>2521</v>
      </c>
      <c r="E5085" s="18" t="s">
        <v>17</v>
      </c>
      <c r="F5085" s="18" t="n">
        <v>1</v>
      </c>
      <c r="G5085" s="44" t="n">
        <v>379</v>
      </c>
      <c r="H5085" s="44" t="n">
        <v>379</v>
      </c>
      <c r="I5085" s="14" t="s">
        <v>2271</v>
      </c>
    </row>
    <row r="5086" customFormat="false" ht="31.8" hidden="false" customHeight="true" outlineLevel="0" collapsed="false">
      <c r="A5086" s="20" t="s">
        <v>30</v>
      </c>
      <c r="B5086" s="15" t="s">
        <v>70</v>
      </c>
      <c r="C5086" s="32" t="n">
        <v>7520</v>
      </c>
      <c r="D5086" s="17" t="s">
        <v>2521</v>
      </c>
      <c r="E5086" s="18" t="s">
        <v>17</v>
      </c>
      <c r="F5086" s="18" t="n">
        <v>1</v>
      </c>
      <c r="G5086" s="44" t="n">
        <v>379</v>
      </c>
      <c r="H5086" s="44" t="n">
        <v>379</v>
      </c>
      <c r="I5086" s="14" t="s">
        <v>2271</v>
      </c>
    </row>
    <row r="5087" customFormat="false" ht="31.8" hidden="false" customHeight="true" outlineLevel="0" collapsed="false">
      <c r="A5087" s="20" t="s">
        <v>30</v>
      </c>
      <c r="B5087" s="15" t="s">
        <v>70</v>
      </c>
      <c r="C5087" s="32" t="n">
        <v>7521</v>
      </c>
      <c r="D5087" s="17" t="s">
        <v>2521</v>
      </c>
      <c r="E5087" s="18" t="s">
        <v>17</v>
      </c>
      <c r="F5087" s="18" t="n">
        <v>1</v>
      </c>
      <c r="G5087" s="44" t="n">
        <v>379</v>
      </c>
      <c r="H5087" s="44" t="n">
        <v>379</v>
      </c>
      <c r="I5087" s="14" t="s">
        <v>2271</v>
      </c>
    </row>
    <row r="5088" customFormat="false" ht="31.8" hidden="false" customHeight="true" outlineLevel="0" collapsed="false">
      <c r="A5088" s="20" t="s">
        <v>30</v>
      </c>
      <c r="B5088" s="15" t="s">
        <v>70</v>
      </c>
      <c r="C5088" s="32" t="n">
        <v>7522</v>
      </c>
      <c r="D5088" s="17" t="s">
        <v>2521</v>
      </c>
      <c r="E5088" s="18" t="s">
        <v>17</v>
      </c>
      <c r="F5088" s="18" t="n">
        <v>1</v>
      </c>
      <c r="G5088" s="44" t="n">
        <v>379</v>
      </c>
      <c r="H5088" s="44" t="n">
        <v>379</v>
      </c>
      <c r="I5088" s="14" t="s">
        <v>2271</v>
      </c>
    </row>
    <row r="5089" customFormat="false" ht="31.8" hidden="false" customHeight="true" outlineLevel="0" collapsed="false">
      <c r="A5089" s="20" t="s">
        <v>30</v>
      </c>
      <c r="B5089" s="15" t="s">
        <v>70</v>
      </c>
      <c r="C5089" s="32" t="n">
        <v>7523</v>
      </c>
      <c r="D5089" s="17" t="s">
        <v>2521</v>
      </c>
      <c r="E5089" s="18" t="s">
        <v>17</v>
      </c>
      <c r="F5089" s="18" t="n">
        <v>1</v>
      </c>
      <c r="G5089" s="44" t="n">
        <v>379</v>
      </c>
      <c r="H5089" s="44" t="n">
        <v>379</v>
      </c>
      <c r="I5089" s="14" t="s">
        <v>2271</v>
      </c>
    </row>
    <row r="5090" customFormat="false" ht="31.8" hidden="false" customHeight="true" outlineLevel="0" collapsed="false">
      <c r="A5090" s="20" t="s">
        <v>30</v>
      </c>
      <c r="B5090" s="15" t="s">
        <v>70</v>
      </c>
      <c r="C5090" s="32" t="n">
        <v>7524</v>
      </c>
      <c r="D5090" s="17" t="s">
        <v>2521</v>
      </c>
      <c r="E5090" s="18" t="s">
        <v>17</v>
      </c>
      <c r="F5090" s="18" t="n">
        <v>1</v>
      </c>
      <c r="G5090" s="44" t="n">
        <v>379</v>
      </c>
      <c r="H5090" s="44" t="n">
        <v>379</v>
      </c>
      <c r="I5090" s="14" t="s">
        <v>2271</v>
      </c>
    </row>
    <row r="5091" customFormat="false" ht="31.8" hidden="false" customHeight="true" outlineLevel="0" collapsed="false">
      <c r="A5091" s="20" t="s">
        <v>30</v>
      </c>
      <c r="B5091" s="15" t="s">
        <v>70</v>
      </c>
      <c r="C5091" s="32" t="n">
        <v>7525</v>
      </c>
      <c r="D5091" s="17" t="s">
        <v>2521</v>
      </c>
      <c r="E5091" s="18" t="s">
        <v>17</v>
      </c>
      <c r="F5091" s="18" t="n">
        <v>1</v>
      </c>
      <c r="G5091" s="44" t="n">
        <v>379</v>
      </c>
      <c r="H5091" s="44" t="n">
        <v>379</v>
      </c>
      <c r="I5091" s="14" t="s">
        <v>2271</v>
      </c>
    </row>
    <row r="5092" customFormat="false" ht="31.8" hidden="false" customHeight="true" outlineLevel="0" collapsed="false">
      <c r="A5092" s="20" t="s">
        <v>30</v>
      </c>
      <c r="B5092" s="15" t="s">
        <v>70</v>
      </c>
      <c r="C5092" s="32" t="n">
        <v>7526</v>
      </c>
      <c r="D5092" s="17" t="s">
        <v>2521</v>
      </c>
      <c r="E5092" s="18" t="s">
        <v>17</v>
      </c>
      <c r="F5092" s="18" t="n">
        <v>1</v>
      </c>
      <c r="G5092" s="44" t="n">
        <v>379</v>
      </c>
      <c r="H5092" s="44" t="n">
        <v>379</v>
      </c>
      <c r="I5092" s="14" t="s">
        <v>2271</v>
      </c>
    </row>
    <row r="5093" customFormat="false" ht="31.8" hidden="false" customHeight="true" outlineLevel="0" collapsed="false">
      <c r="A5093" s="20" t="s">
        <v>30</v>
      </c>
      <c r="B5093" s="15" t="s">
        <v>70</v>
      </c>
      <c r="C5093" s="32" t="n">
        <v>7527</v>
      </c>
      <c r="D5093" s="17" t="s">
        <v>2521</v>
      </c>
      <c r="E5093" s="18" t="s">
        <v>17</v>
      </c>
      <c r="F5093" s="18" t="n">
        <v>1</v>
      </c>
      <c r="G5093" s="44" t="n">
        <v>379</v>
      </c>
      <c r="H5093" s="44" t="n">
        <v>379</v>
      </c>
      <c r="I5093" s="14" t="s">
        <v>2271</v>
      </c>
    </row>
    <row r="5094" customFormat="false" ht="31.8" hidden="false" customHeight="true" outlineLevel="0" collapsed="false">
      <c r="A5094" s="20" t="s">
        <v>30</v>
      </c>
      <c r="B5094" s="15" t="s">
        <v>70</v>
      </c>
      <c r="C5094" s="32" t="n">
        <v>7528</v>
      </c>
      <c r="D5094" s="17" t="s">
        <v>2521</v>
      </c>
      <c r="E5094" s="18" t="s">
        <v>17</v>
      </c>
      <c r="F5094" s="18" t="n">
        <v>1</v>
      </c>
      <c r="G5094" s="44" t="n">
        <v>379</v>
      </c>
      <c r="H5094" s="44" t="n">
        <v>379</v>
      </c>
      <c r="I5094" s="14" t="s">
        <v>2271</v>
      </c>
    </row>
    <row r="5095" customFormat="false" ht="31.8" hidden="false" customHeight="true" outlineLevel="0" collapsed="false">
      <c r="A5095" s="20" t="s">
        <v>30</v>
      </c>
      <c r="B5095" s="15" t="s">
        <v>70</v>
      </c>
      <c r="C5095" s="32" t="n">
        <v>7529</v>
      </c>
      <c r="D5095" s="17" t="s">
        <v>2521</v>
      </c>
      <c r="E5095" s="18" t="s">
        <v>17</v>
      </c>
      <c r="F5095" s="18" t="n">
        <v>1</v>
      </c>
      <c r="G5095" s="44" t="n">
        <v>379</v>
      </c>
      <c r="H5095" s="44" t="n">
        <v>379</v>
      </c>
      <c r="I5095" s="14" t="s">
        <v>2271</v>
      </c>
    </row>
    <row r="5096" customFormat="false" ht="31.8" hidden="false" customHeight="true" outlineLevel="0" collapsed="false">
      <c r="A5096" s="20" t="s">
        <v>30</v>
      </c>
      <c r="B5096" s="15" t="s">
        <v>70</v>
      </c>
      <c r="C5096" s="32" t="n">
        <v>7530</v>
      </c>
      <c r="D5096" s="17" t="s">
        <v>2521</v>
      </c>
      <c r="E5096" s="18" t="s">
        <v>17</v>
      </c>
      <c r="F5096" s="18" t="n">
        <v>1</v>
      </c>
      <c r="G5096" s="44" t="n">
        <v>379</v>
      </c>
      <c r="H5096" s="44" t="n">
        <v>379</v>
      </c>
      <c r="I5096" s="14" t="s">
        <v>2271</v>
      </c>
    </row>
    <row r="5097" customFormat="false" ht="31.8" hidden="false" customHeight="true" outlineLevel="0" collapsed="false">
      <c r="A5097" s="20" t="s">
        <v>30</v>
      </c>
      <c r="B5097" s="15" t="s">
        <v>70</v>
      </c>
      <c r="C5097" s="32" t="n">
        <v>7531</v>
      </c>
      <c r="D5097" s="17" t="s">
        <v>2521</v>
      </c>
      <c r="E5097" s="18" t="s">
        <v>17</v>
      </c>
      <c r="F5097" s="18" t="n">
        <v>1</v>
      </c>
      <c r="G5097" s="44" t="n">
        <v>379</v>
      </c>
      <c r="H5097" s="44" t="n">
        <v>379</v>
      </c>
      <c r="I5097" s="14" t="s">
        <v>2271</v>
      </c>
    </row>
    <row r="5098" customFormat="false" ht="31.8" hidden="false" customHeight="true" outlineLevel="0" collapsed="false">
      <c r="A5098" s="20" t="s">
        <v>30</v>
      </c>
      <c r="B5098" s="15" t="s">
        <v>70</v>
      </c>
      <c r="C5098" s="32" t="n">
        <v>7532</v>
      </c>
      <c r="D5098" s="17" t="s">
        <v>2521</v>
      </c>
      <c r="E5098" s="18" t="s">
        <v>17</v>
      </c>
      <c r="F5098" s="18" t="n">
        <v>1</v>
      </c>
      <c r="G5098" s="44" t="n">
        <v>379</v>
      </c>
      <c r="H5098" s="44" t="n">
        <v>379</v>
      </c>
      <c r="I5098" s="14" t="s">
        <v>2271</v>
      </c>
    </row>
    <row r="5099" customFormat="false" ht="31.8" hidden="false" customHeight="true" outlineLevel="0" collapsed="false">
      <c r="A5099" s="20" t="s">
        <v>1086</v>
      </c>
      <c r="B5099" s="15" t="s">
        <v>15</v>
      </c>
      <c r="C5099" s="63" t="n">
        <v>7533</v>
      </c>
      <c r="D5099" s="24" t="s">
        <v>2522</v>
      </c>
      <c r="E5099" s="35" t="s">
        <v>17</v>
      </c>
      <c r="F5099" s="35" t="n">
        <v>1</v>
      </c>
      <c r="G5099" s="64" t="n">
        <v>750</v>
      </c>
      <c r="H5099" s="65" t="n">
        <f aca="false">F5099*G5099</f>
        <v>750</v>
      </c>
      <c r="I5099" s="14" t="s">
        <v>2523</v>
      </c>
    </row>
    <row r="5100" customFormat="false" ht="31.8" hidden="false" customHeight="true" outlineLevel="0" collapsed="false">
      <c r="A5100" s="20" t="s">
        <v>1086</v>
      </c>
      <c r="B5100" s="15" t="s">
        <v>15</v>
      </c>
      <c r="C5100" s="63" t="n">
        <v>7534</v>
      </c>
      <c r="D5100" s="24" t="s">
        <v>2524</v>
      </c>
      <c r="E5100" s="35" t="s">
        <v>17</v>
      </c>
      <c r="F5100" s="35" t="n">
        <v>1</v>
      </c>
      <c r="G5100" s="64" t="n">
        <v>7450</v>
      </c>
      <c r="H5100" s="65" t="n">
        <f aca="false">F5100*G5100</f>
        <v>7450</v>
      </c>
      <c r="I5100" s="14" t="s">
        <v>2523</v>
      </c>
    </row>
    <row r="5101" customFormat="false" ht="31.8" hidden="false" customHeight="true" outlineLevel="0" collapsed="false">
      <c r="A5101" s="20" t="s">
        <v>1086</v>
      </c>
      <c r="B5101" s="15" t="s">
        <v>15</v>
      </c>
      <c r="C5101" s="63" t="n">
        <v>7535</v>
      </c>
      <c r="D5101" s="24" t="s">
        <v>2525</v>
      </c>
      <c r="E5101" s="35" t="s">
        <v>17</v>
      </c>
      <c r="F5101" s="35" t="n">
        <v>1</v>
      </c>
      <c r="G5101" s="64" t="n">
        <v>2230</v>
      </c>
      <c r="H5101" s="65" t="n">
        <f aca="false">F5101*G5101</f>
        <v>2230</v>
      </c>
      <c r="I5101" s="14" t="s">
        <v>2523</v>
      </c>
    </row>
    <row r="5102" customFormat="false" ht="31.8" hidden="false" customHeight="true" outlineLevel="0" collapsed="false">
      <c r="A5102" s="20" t="s">
        <v>1086</v>
      </c>
      <c r="B5102" s="15" t="s">
        <v>15</v>
      </c>
      <c r="C5102" s="63" t="n">
        <v>7536</v>
      </c>
      <c r="D5102" s="24" t="s">
        <v>2526</v>
      </c>
      <c r="E5102" s="35" t="s">
        <v>17</v>
      </c>
      <c r="F5102" s="35" t="n">
        <v>1</v>
      </c>
      <c r="G5102" s="64" t="n">
        <v>475</v>
      </c>
      <c r="H5102" s="65" t="n">
        <f aca="false">F5102*G5102</f>
        <v>475</v>
      </c>
      <c r="I5102" s="14" t="s">
        <v>2523</v>
      </c>
    </row>
    <row r="5103" customFormat="false" ht="31.8" hidden="false" customHeight="true" outlineLevel="0" collapsed="false">
      <c r="A5103" s="20" t="s">
        <v>1086</v>
      </c>
      <c r="B5103" s="15" t="s">
        <v>15</v>
      </c>
      <c r="C5103" s="63" t="n">
        <v>7537</v>
      </c>
      <c r="D5103" s="24" t="s">
        <v>2527</v>
      </c>
      <c r="E5103" s="35" t="s">
        <v>17</v>
      </c>
      <c r="F5103" s="35" t="n">
        <v>1</v>
      </c>
      <c r="G5103" s="64" t="n">
        <v>520</v>
      </c>
      <c r="H5103" s="65" t="n">
        <f aca="false">F5103*G5103</f>
        <v>520</v>
      </c>
      <c r="I5103" s="14" t="s">
        <v>2523</v>
      </c>
    </row>
    <row r="5104" customFormat="false" ht="31.8" hidden="false" customHeight="true" outlineLevel="0" collapsed="false">
      <c r="A5104" s="20" t="s">
        <v>1086</v>
      </c>
      <c r="B5104" s="15" t="s">
        <v>15</v>
      </c>
      <c r="C5104" s="63" t="n">
        <v>7538</v>
      </c>
      <c r="D5104" s="24" t="s">
        <v>2528</v>
      </c>
      <c r="E5104" s="35" t="s">
        <v>17</v>
      </c>
      <c r="F5104" s="35" t="n">
        <v>1</v>
      </c>
      <c r="G5104" s="64" t="n">
        <v>540</v>
      </c>
      <c r="H5104" s="65" t="n">
        <f aca="false">F5104*G5104</f>
        <v>540</v>
      </c>
      <c r="I5104" s="14" t="s">
        <v>2523</v>
      </c>
    </row>
    <row r="5105" customFormat="false" ht="31.8" hidden="false" customHeight="true" outlineLevel="0" collapsed="false">
      <c r="A5105" s="20" t="s">
        <v>1086</v>
      </c>
      <c r="B5105" s="15" t="s">
        <v>15</v>
      </c>
      <c r="C5105" s="63" t="n">
        <v>7539</v>
      </c>
      <c r="D5105" s="24" t="s">
        <v>2529</v>
      </c>
      <c r="E5105" s="35" t="s">
        <v>17</v>
      </c>
      <c r="F5105" s="35" t="n">
        <v>1</v>
      </c>
      <c r="G5105" s="64" t="n">
        <v>4050</v>
      </c>
      <c r="H5105" s="65" t="n">
        <f aca="false">F5105*G5105</f>
        <v>4050</v>
      </c>
      <c r="I5105" s="14" t="s">
        <v>2530</v>
      </c>
    </row>
    <row r="5106" customFormat="false" ht="31.8" hidden="false" customHeight="true" outlineLevel="0" collapsed="false">
      <c r="A5106" s="20" t="s">
        <v>1086</v>
      </c>
      <c r="B5106" s="15" t="s">
        <v>15</v>
      </c>
      <c r="C5106" s="63" t="n">
        <v>7540</v>
      </c>
      <c r="D5106" s="24" t="s">
        <v>2531</v>
      </c>
      <c r="E5106" s="35" t="s">
        <v>17</v>
      </c>
      <c r="F5106" s="35" t="n">
        <v>1</v>
      </c>
      <c r="G5106" s="64" t="n">
        <v>1950</v>
      </c>
      <c r="H5106" s="65" t="n">
        <f aca="false">F5106*G5106</f>
        <v>1950</v>
      </c>
      <c r="I5106" s="14" t="s">
        <v>2530</v>
      </c>
    </row>
    <row r="5107" customFormat="false" ht="31.8" hidden="false" customHeight="true" outlineLevel="0" collapsed="false">
      <c r="A5107" s="20" t="s">
        <v>833</v>
      </c>
      <c r="B5107" s="15" t="s">
        <v>15</v>
      </c>
      <c r="C5107" s="63" t="n">
        <v>7541</v>
      </c>
      <c r="D5107" s="24" t="s">
        <v>2532</v>
      </c>
      <c r="E5107" s="35" t="s">
        <v>17</v>
      </c>
      <c r="F5107" s="35" t="n">
        <v>1</v>
      </c>
      <c r="G5107" s="64" t="n">
        <v>4600</v>
      </c>
      <c r="H5107" s="65" t="n">
        <f aca="false">F5107*G5107</f>
        <v>4600</v>
      </c>
      <c r="I5107" s="40" t="s">
        <v>2533</v>
      </c>
    </row>
    <row r="5108" customFormat="false" ht="31.8" hidden="false" customHeight="true" outlineLevel="0" collapsed="false">
      <c r="A5108" s="34" t="s">
        <v>2534</v>
      </c>
      <c r="B5108" s="66" t="s">
        <v>141</v>
      </c>
      <c r="C5108" s="63" t="n">
        <v>7542</v>
      </c>
      <c r="D5108" s="24" t="s">
        <v>2535</v>
      </c>
      <c r="E5108" s="35" t="s">
        <v>17</v>
      </c>
      <c r="F5108" s="35" t="n">
        <v>1</v>
      </c>
      <c r="G5108" s="64" t="n">
        <v>5000</v>
      </c>
      <c r="H5108" s="65" t="n">
        <f aca="false">F5108*G5108</f>
        <v>5000</v>
      </c>
      <c r="I5108" s="40" t="s">
        <v>2533</v>
      </c>
    </row>
    <row r="5109" customFormat="false" ht="31.8" hidden="false" customHeight="true" outlineLevel="0" collapsed="false">
      <c r="A5109" s="20" t="s">
        <v>833</v>
      </c>
      <c r="B5109" s="15" t="s">
        <v>144</v>
      </c>
      <c r="C5109" s="63" t="n">
        <v>7543</v>
      </c>
      <c r="D5109" s="24" t="s">
        <v>2536</v>
      </c>
      <c r="E5109" s="35" t="s">
        <v>17</v>
      </c>
      <c r="F5109" s="35" t="n">
        <v>1</v>
      </c>
      <c r="G5109" s="64" t="n">
        <v>1850</v>
      </c>
      <c r="H5109" s="65" t="n">
        <f aca="false">F5109*G5109</f>
        <v>1850</v>
      </c>
      <c r="I5109" s="40" t="s">
        <v>2533</v>
      </c>
    </row>
    <row r="5110" customFormat="false" ht="31.8" hidden="false" customHeight="true" outlineLevel="0" collapsed="false">
      <c r="A5110" s="34" t="s">
        <v>2534</v>
      </c>
      <c r="B5110" s="15" t="s">
        <v>144</v>
      </c>
      <c r="C5110" s="63" t="n">
        <v>7544</v>
      </c>
      <c r="D5110" s="24" t="s">
        <v>2537</v>
      </c>
      <c r="E5110" s="35" t="s">
        <v>17</v>
      </c>
      <c r="F5110" s="35" t="n">
        <v>1</v>
      </c>
      <c r="G5110" s="64" t="n">
        <v>92</v>
      </c>
      <c r="H5110" s="65" t="n">
        <f aca="false">F5110*G5110</f>
        <v>92</v>
      </c>
      <c r="I5110" s="40" t="s">
        <v>2533</v>
      </c>
    </row>
    <row r="5111" customFormat="false" ht="31.8" hidden="false" customHeight="true" outlineLevel="0" collapsed="false">
      <c r="A5111" s="34" t="s">
        <v>2534</v>
      </c>
      <c r="B5111" s="15" t="s">
        <v>144</v>
      </c>
      <c r="C5111" s="63" t="n">
        <v>7545</v>
      </c>
      <c r="D5111" s="24" t="s">
        <v>2538</v>
      </c>
      <c r="E5111" s="35" t="s">
        <v>17</v>
      </c>
      <c r="F5111" s="35" t="n">
        <v>1</v>
      </c>
      <c r="G5111" s="64" t="n">
        <v>87</v>
      </c>
      <c r="H5111" s="65" t="n">
        <f aca="false">F5111*G5111</f>
        <v>87</v>
      </c>
      <c r="I5111" s="40" t="s">
        <v>2533</v>
      </c>
    </row>
    <row r="5112" customFormat="false" ht="31.8" hidden="false" customHeight="true" outlineLevel="0" collapsed="false">
      <c r="A5112" s="34" t="s">
        <v>2534</v>
      </c>
      <c r="B5112" s="15" t="s">
        <v>144</v>
      </c>
      <c r="C5112" s="63" t="n">
        <v>7546</v>
      </c>
      <c r="D5112" s="24" t="s">
        <v>2539</v>
      </c>
      <c r="E5112" s="35" t="s">
        <v>17</v>
      </c>
      <c r="F5112" s="35" t="n">
        <v>1</v>
      </c>
      <c r="G5112" s="64" t="n">
        <v>96</v>
      </c>
      <c r="H5112" s="65" t="n">
        <f aca="false">F5112*G5112</f>
        <v>96</v>
      </c>
      <c r="I5112" s="40" t="s">
        <v>2533</v>
      </c>
    </row>
    <row r="5113" customFormat="false" ht="31.8" hidden="false" customHeight="true" outlineLevel="0" collapsed="false">
      <c r="A5113" s="34" t="s">
        <v>2534</v>
      </c>
      <c r="B5113" s="66" t="s">
        <v>141</v>
      </c>
      <c r="C5113" s="63" t="n">
        <v>7547</v>
      </c>
      <c r="D5113" s="24" t="s">
        <v>2540</v>
      </c>
      <c r="E5113" s="35" t="s">
        <v>17</v>
      </c>
      <c r="F5113" s="35" t="n">
        <v>1</v>
      </c>
      <c r="G5113" s="64" t="n">
        <v>5629.1</v>
      </c>
      <c r="H5113" s="65" t="n">
        <f aca="false">F5113*G5113</f>
        <v>5629.1</v>
      </c>
      <c r="I5113" s="40" t="s">
        <v>2533</v>
      </c>
    </row>
    <row r="5114" customFormat="false" ht="31.8" hidden="false" customHeight="true" outlineLevel="0" collapsed="false">
      <c r="A5114" s="34" t="s">
        <v>2534</v>
      </c>
      <c r="B5114" s="15" t="s">
        <v>31</v>
      </c>
      <c r="C5114" s="63" t="n">
        <v>7548</v>
      </c>
      <c r="D5114" s="24" t="s">
        <v>2541</v>
      </c>
      <c r="E5114" s="35" t="s">
        <v>17</v>
      </c>
      <c r="F5114" s="35" t="n">
        <v>1</v>
      </c>
      <c r="G5114" s="64" t="n">
        <v>2310</v>
      </c>
      <c r="H5114" s="65" t="n">
        <f aca="false">F5114*G5114</f>
        <v>2310</v>
      </c>
      <c r="I5114" s="40" t="s">
        <v>2533</v>
      </c>
    </row>
    <row r="5115" customFormat="false" ht="31.8" hidden="false" customHeight="true" outlineLevel="0" collapsed="false">
      <c r="A5115" s="34" t="s">
        <v>2534</v>
      </c>
      <c r="B5115" s="15" t="s">
        <v>31</v>
      </c>
      <c r="C5115" s="63" t="n">
        <v>7549</v>
      </c>
      <c r="D5115" s="24" t="s">
        <v>2542</v>
      </c>
      <c r="E5115" s="35" t="s">
        <v>17</v>
      </c>
      <c r="F5115" s="35" t="n">
        <v>1</v>
      </c>
      <c r="G5115" s="64" t="n">
        <v>1540</v>
      </c>
      <c r="H5115" s="65" t="n">
        <f aca="false">F5115*G5115</f>
        <v>1540</v>
      </c>
      <c r="I5115" s="40" t="s">
        <v>2533</v>
      </c>
    </row>
    <row r="5116" customFormat="false" ht="31.8" hidden="false" customHeight="true" outlineLevel="0" collapsed="false">
      <c r="A5116" s="34" t="s">
        <v>2534</v>
      </c>
      <c r="B5116" s="66" t="s">
        <v>141</v>
      </c>
      <c r="C5116" s="63" t="n">
        <v>7550</v>
      </c>
      <c r="D5116" s="24" t="s">
        <v>2543</v>
      </c>
      <c r="E5116" s="35" t="s">
        <v>17</v>
      </c>
      <c r="F5116" s="35" t="n">
        <v>1</v>
      </c>
      <c r="G5116" s="64" t="n">
        <v>385</v>
      </c>
      <c r="H5116" s="65" t="n">
        <f aca="false">F5116*G5116</f>
        <v>385</v>
      </c>
      <c r="I5116" s="40" t="s">
        <v>2533</v>
      </c>
    </row>
    <row r="5117" customFormat="false" ht="31.8" hidden="false" customHeight="true" outlineLevel="0" collapsed="false">
      <c r="A5117" s="34" t="s">
        <v>2534</v>
      </c>
      <c r="B5117" s="66" t="s">
        <v>141</v>
      </c>
      <c r="C5117" s="63" t="n">
        <v>7551</v>
      </c>
      <c r="D5117" s="24" t="s">
        <v>2544</v>
      </c>
      <c r="E5117" s="35" t="s">
        <v>17</v>
      </c>
      <c r="F5117" s="35" t="n">
        <v>1</v>
      </c>
      <c r="G5117" s="64" t="n">
        <v>298.6</v>
      </c>
      <c r="H5117" s="65" t="n">
        <f aca="false">F5117*G5117</f>
        <v>298.6</v>
      </c>
      <c r="I5117" s="40" t="s">
        <v>2533</v>
      </c>
    </row>
    <row r="5118" customFormat="false" ht="31.8" hidden="false" customHeight="true" outlineLevel="0" collapsed="false">
      <c r="A5118" s="20" t="s">
        <v>833</v>
      </c>
      <c r="B5118" s="15" t="s">
        <v>144</v>
      </c>
      <c r="C5118" s="63" t="n">
        <v>7552</v>
      </c>
      <c r="D5118" s="24" t="s">
        <v>2545</v>
      </c>
      <c r="E5118" s="35" t="s">
        <v>17</v>
      </c>
      <c r="F5118" s="35" t="n">
        <v>1</v>
      </c>
      <c r="G5118" s="64" t="n">
        <v>5362</v>
      </c>
      <c r="H5118" s="65" t="n">
        <f aca="false">F5118*G5118</f>
        <v>5362</v>
      </c>
      <c r="I5118" s="40" t="s">
        <v>2533</v>
      </c>
    </row>
    <row r="5119" customFormat="false" ht="31.8" hidden="false" customHeight="true" outlineLevel="0" collapsed="false">
      <c r="A5119" s="20" t="s">
        <v>833</v>
      </c>
      <c r="B5119" s="15" t="s">
        <v>144</v>
      </c>
      <c r="C5119" s="63" t="n">
        <v>7553</v>
      </c>
      <c r="D5119" s="24" t="s">
        <v>2546</v>
      </c>
      <c r="E5119" s="35" t="s">
        <v>17</v>
      </c>
      <c r="F5119" s="35" t="n">
        <v>1</v>
      </c>
      <c r="G5119" s="64" t="n">
        <v>2000</v>
      </c>
      <c r="H5119" s="65" t="n">
        <f aca="false">F5119*G5119</f>
        <v>2000</v>
      </c>
      <c r="I5119" s="40" t="s">
        <v>2533</v>
      </c>
    </row>
    <row r="5120" customFormat="false" ht="31.8" hidden="false" customHeight="true" outlineLevel="0" collapsed="false">
      <c r="A5120" s="34" t="s">
        <v>2534</v>
      </c>
      <c r="B5120" s="66" t="s">
        <v>141</v>
      </c>
      <c r="C5120" s="63" t="n">
        <v>7554</v>
      </c>
      <c r="D5120" s="24" t="s">
        <v>2547</v>
      </c>
      <c r="E5120" s="35" t="s">
        <v>17</v>
      </c>
      <c r="F5120" s="35" t="n">
        <v>1</v>
      </c>
      <c r="G5120" s="64" t="n">
        <v>3000</v>
      </c>
      <c r="H5120" s="65" t="n">
        <f aca="false">F5120*G5120</f>
        <v>3000</v>
      </c>
      <c r="I5120" s="40" t="s">
        <v>2533</v>
      </c>
    </row>
    <row r="5121" customFormat="false" ht="31.8" hidden="false" customHeight="true" outlineLevel="0" collapsed="false">
      <c r="A5121" s="34" t="s">
        <v>2534</v>
      </c>
      <c r="B5121" s="15" t="s">
        <v>15</v>
      </c>
      <c r="C5121" s="63" t="n">
        <v>7555</v>
      </c>
      <c r="D5121" s="24" t="s">
        <v>2548</v>
      </c>
      <c r="E5121" s="35" t="s">
        <v>17</v>
      </c>
      <c r="F5121" s="35" t="n">
        <v>1</v>
      </c>
      <c r="G5121" s="64" t="n">
        <v>1700</v>
      </c>
      <c r="H5121" s="65" t="n">
        <f aca="false">F5121*G5121</f>
        <v>1700</v>
      </c>
      <c r="I5121" s="40" t="s">
        <v>2533</v>
      </c>
    </row>
    <row r="5122" customFormat="false" ht="31.8" hidden="false" customHeight="true" outlineLevel="0" collapsed="false">
      <c r="A5122" s="34" t="s">
        <v>2534</v>
      </c>
      <c r="B5122" s="15" t="s">
        <v>15</v>
      </c>
      <c r="C5122" s="63" t="n">
        <v>7556</v>
      </c>
      <c r="D5122" s="24" t="s">
        <v>2549</v>
      </c>
      <c r="E5122" s="35" t="s">
        <v>17</v>
      </c>
      <c r="F5122" s="35" t="n">
        <v>1</v>
      </c>
      <c r="G5122" s="64" t="n">
        <v>3000</v>
      </c>
      <c r="H5122" s="65" t="n">
        <f aca="false">F5122*G5122</f>
        <v>3000</v>
      </c>
      <c r="I5122" s="40" t="s">
        <v>2533</v>
      </c>
    </row>
    <row r="5123" customFormat="false" ht="31.8" hidden="false" customHeight="true" outlineLevel="0" collapsed="false">
      <c r="A5123" s="34" t="s">
        <v>2534</v>
      </c>
      <c r="B5123" s="66" t="s">
        <v>141</v>
      </c>
      <c r="C5123" s="63" t="n">
        <v>7557</v>
      </c>
      <c r="D5123" s="24" t="s">
        <v>2550</v>
      </c>
      <c r="E5123" s="35" t="s">
        <v>17</v>
      </c>
      <c r="F5123" s="35" t="n">
        <v>1</v>
      </c>
      <c r="G5123" s="64" t="n">
        <f aca="false">42900+15000</f>
        <v>57900</v>
      </c>
      <c r="H5123" s="65" t="n">
        <f aca="false">F5123*G5123</f>
        <v>57900</v>
      </c>
      <c r="I5123" s="40" t="s">
        <v>2533</v>
      </c>
    </row>
    <row r="5124" customFormat="false" ht="31.8" hidden="false" customHeight="true" outlineLevel="0" collapsed="false">
      <c r="A5124" s="34" t="s">
        <v>2534</v>
      </c>
      <c r="B5124" s="15" t="s">
        <v>52</v>
      </c>
      <c r="C5124" s="63" t="n">
        <v>7558</v>
      </c>
      <c r="D5124" s="24" t="s">
        <v>2551</v>
      </c>
      <c r="E5124" s="35" t="s">
        <v>17</v>
      </c>
      <c r="F5124" s="35" t="n">
        <v>1</v>
      </c>
      <c r="G5124" s="67" t="n">
        <v>100</v>
      </c>
      <c r="H5124" s="68" t="n">
        <f aca="false">F5124*G5124</f>
        <v>100</v>
      </c>
      <c r="I5124" s="40" t="s">
        <v>2533</v>
      </c>
    </row>
    <row r="5125" customFormat="false" ht="31.8" hidden="false" customHeight="true" outlineLevel="0" collapsed="false">
      <c r="A5125" s="34" t="s">
        <v>2534</v>
      </c>
      <c r="B5125" s="15" t="s">
        <v>52</v>
      </c>
      <c r="C5125" s="63" t="n">
        <v>7559</v>
      </c>
      <c r="D5125" s="24" t="s">
        <v>2552</v>
      </c>
      <c r="E5125" s="35" t="s">
        <v>17</v>
      </c>
      <c r="F5125" s="35" t="n">
        <v>1</v>
      </c>
      <c r="G5125" s="67" t="n">
        <v>300</v>
      </c>
      <c r="H5125" s="68" t="n">
        <f aca="false">F5125*G5125</f>
        <v>300</v>
      </c>
      <c r="I5125" s="40" t="s">
        <v>2533</v>
      </c>
    </row>
    <row r="5126" customFormat="false" ht="31.8" hidden="false" customHeight="true" outlineLevel="0" collapsed="false">
      <c r="A5126" s="34" t="s">
        <v>2534</v>
      </c>
      <c r="B5126" s="15" t="s">
        <v>52</v>
      </c>
      <c r="C5126" s="63" t="n">
        <v>7560</v>
      </c>
      <c r="D5126" s="24" t="s">
        <v>2553</v>
      </c>
      <c r="E5126" s="35" t="s">
        <v>17</v>
      </c>
      <c r="F5126" s="35" t="n">
        <v>1</v>
      </c>
      <c r="G5126" s="67" t="n">
        <v>1700</v>
      </c>
      <c r="H5126" s="68" t="n">
        <f aca="false">F5126*G5126</f>
        <v>1700</v>
      </c>
      <c r="I5126" s="40" t="s">
        <v>2533</v>
      </c>
    </row>
    <row r="5127" customFormat="false" ht="31.8" hidden="false" customHeight="true" outlineLevel="0" collapsed="false">
      <c r="A5127" s="20" t="s">
        <v>833</v>
      </c>
      <c r="B5127" s="15" t="s">
        <v>15</v>
      </c>
      <c r="C5127" s="63" t="n">
        <v>7561</v>
      </c>
      <c r="D5127" s="24" t="s">
        <v>2554</v>
      </c>
      <c r="E5127" s="35" t="s">
        <v>17</v>
      </c>
      <c r="F5127" s="35" t="n">
        <v>1</v>
      </c>
      <c r="G5127" s="64" t="n">
        <f aca="false">8900+1850+750</f>
        <v>11500</v>
      </c>
      <c r="H5127" s="65" t="n">
        <f aca="false">F5127*G5127</f>
        <v>11500</v>
      </c>
      <c r="I5127" s="40" t="s">
        <v>2533</v>
      </c>
    </row>
    <row r="5128" customFormat="false" ht="31.8" hidden="false" customHeight="true" outlineLevel="0" collapsed="false">
      <c r="A5128" s="20" t="s">
        <v>833</v>
      </c>
      <c r="B5128" s="15" t="s">
        <v>52</v>
      </c>
      <c r="C5128" s="63" t="n">
        <v>7562</v>
      </c>
      <c r="D5128" s="24" t="s">
        <v>2555</v>
      </c>
      <c r="E5128" s="35" t="s">
        <v>17</v>
      </c>
      <c r="F5128" s="35" t="n">
        <v>1</v>
      </c>
      <c r="G5128" s="67" t="n">
        <v>1063.6</v>
      </c>
      <c r="H5128" s="68" t="n">
        <f aca="false">F5128*G5128</f>
        <v>1063.6</v>
      </c>
      <c r="I5128" s="40" t="s">
        <v>2533</v>
      </c>
    </row>
    <row r="5129" customFormat="false" ht="31.8" hidden="false" customHeight="true" outlineLevel="0" collapsed="false">
      <c r="A5129" s="20" t="s">
        <v>833</v>
      </c>
      <c r="B5129" s="66" t="s">
        <v>49</v>
      </c>
      <c r="C5129" s="63" t="n">
        <v>7563</v>
      </c>
      <c r="D5129" s="24" t="s">
        <v>2556</v>
      </c>
      <c r="E5129" s="35" t="s">
        <v>17</v>
      </c>
      <c r="F5129" s="35" t="n">
        <v>1</v>
      </c>
      <c r="G5129" s="64" t="n">
        <v>86.4</v>
      </c>
      <c r="H5129" s="65" t="n">
        <f aca="false">F5129*G5129</f>
        <v>86.4</v>
      </c>
      <c r="I5129" s="40" t="s">
        <v>2533</v>
      </c>
    </row>
    <row r="5130" customFormat="false" ht="31.8" hidden="false" customHeight="true" outlineLevel="0" collapsed="false">
      <c r="A5130" s="20" t="s">
        <v>833</v>
      </c>
      <c r="B5130" s="66" t="s">
        <v>25</v>
      </c>
      <c r="C5130" s="63" t="n">
        <v>7564</v>
      </c>
      <c r="D5130" s="24" t="s">
        <v>2557</v>
      </c>
      <c r="E5130" s="35" t="s">
        <v>17</v>
      </c>
      <c r="F5130" s="35" t="n">
        <v>1</v>
      </c>
      <c r="G5130" s="64" t="n">
        <v>2450</v>
      </c>
      <c r="H5130" s="65" t="n">
        <f aca="false">F5130*G5130</f>
        <v>2450</v>
      </c>
      <c r="I5130" s="40" t="s">
        <v>2533</v>
      </c>
    </row>
    <row r="5131" customFormat="false" ht="31.8" hidden="false" customHeight="true" outlineLevel="0" collapsed="false">
      <c r="A5131" s="34" t="s">
        <v>182</v>
      </c>
      <c r="B5131" s="15" t="s">
        <v>52</v>
      </c>
      <c r="C5131" s="63" t="n">
        <v>7565</v>
      </c>
      <c r="D5131" s="24" t="s">
        <v>2558</v>
      </c>
      <c r="E5131" s="35" t="s">
        <v>17</v>
      </c>
      <c r="F5131" s="35" t="n">
        <v>1</v>
      </c>
      <c r="G5131" s="67" t="n">
        <v>1149</v>
      </c>
      <c r="H5131" s="68" t="n">
        <f aca="false">F5131*G5131</f>
        <v>1149</v>
      </c>
      <c r="I5131" s="40" t="s">
        <v>2533</v>
      </c>
    </row>
    <row r="5132" customFormat="false" ht="31.8" hidden="false" customHeight="true" outlineLevel="0" collapsed="false">
      <c r="A5132" s="34" t="s">
        <v>2534</v>
      </c>
      <c r="B5132" s="15" t="s">
        <v>70</v>
      </c>
      <c r="C5132" s="63" t="n">
        <v>7566</v>
      </c>
      <c r="D5132" s="24" t="s">
        <v>2559</v>
      </c>
      <c r="E5132" s="35" t="s">
        <v>17</v>
      </c>
      <c r="F5132" s="35" t="n">
        <v>1</v>
      </c>
      <c r="G5132" s="64" t="n">
        <v>800</v>
      </c>
      <c r="H5132" s="65" t="n">
        <f aca="false">F5132*G5132</f>
        <v>800</v>
      </c>
      <c r="I5132" s="40" t="s">
        <v>2533</v>
      </c>
    </row>
    <row r="5133" customFormat="false" ht="31.8" hidden="false" customHeight="true" outlineLevel="0" collapsed="false">
      <c r="A5133" s="20" t="s">
        <v>1086</v>
      </c>
      <c r="B5133" s="15" t="s">
        <v>144</v>
      </c>
      <c r="C5133" s="63" t="n">
        <v>7567</v>
      </c>
      <c r="D5133" s="24" t="s">
        <v>2560</v>
      </c>
      <c r="E5133" s="35" t="s">
        <v>17</v>
      </c>
      <c r="F5133" s="35" t="n">
        <v>1</v>
      </c>
      <c r="G5133" s="64" t="n">
        <v>3212</v>
      </c>
      <c r="H5133" s="65" t="n">
        <f aca="false">F5133*G5133</f>
        <v>3212</v>
      </c>
      <c r="I5133" s="40" t="s">
        <v>2561</v>
      </c>
    </row>
    <row r="5134" customFormat="false" ht="31.8" hidden="false" customHeight="true" outlineLevel="0" collapsed="false">
      <c r="A5134" s="20" t="s">
        <v>1086</v>
      </c>
      <c r="B5134" s="15" t="s">
        <v>144</v>
      </c>
      <c r="C5134" s="63" t="n">
        <v>7568</v>
      </c>
      <c r="D5134" s="24" t="s">
        <v>2562</v>
      </c>
      <c r="E5134" s="35" t="s">
        <v>17</v>
      </c>
      <c r="F5134" s="35" t="n">
        <v>1</v>
      </c>
      <c r="G5134" s="64" t="n">
        <v>2488</v>
      </c>
      <c r="H5134" s="65" t="n">
        <f aca="false">F5134*G5134</f>
        <v>2488</v>
      </c>
      <c r="I5134" s="40" t="s">
        <v>2561</v>
      </c>
    </row>
    <row r="5135" customFormat="false" ht="31.8" hidden="false" customHeight="true" outlineLevel="0" collapsed="false">
      <c r="A5135" s="20" t="s">
        <v>1086</v>
      </c>
      <c r="B5135" s="15" t="s">
        <v>15</v>
      </c>
      <c r="C5135" s="63" t="n">
        <v>7569</v>
      </c>
      <c r="D5135" s="24" t="s">
        <v>2563</v>
      </c>
      <c r="E5135" s="35" t="s">
        <v>17</v>
      </c>
      <c r="F5135" s="35" t="n">
        <v>1</v>
      </c>
      <c r="G5135" s="64" t="n">
        <v>1393</v>
      </c>
      <c r="H5135" s="65" t="n">
        <f aca="false">F5135*G5135</f>
        <v>1393</v>
      </c>
      <c r="I5135" s="40" t="s">
        <v>2561</v>
      </c>
    </row>
    <row r="5136" customFormat="false" ht="31.8" hidden="false" customHeight="true" outlineLevel="0" collapsed="false">
      <c r="A5136" s="20" t="s">
        <v>1086</v>
      </c>
      <c r="B5136" s="15" t="s">
        <v>15</v>
      </c>
      <c r="C5136" s="63" t="n">
        <v>7570</v>
      </c>
      <c r="D5136" s="24" t="s">
        <v>2564</v>
      </c>
      <c r="E5136" s="35" t="s">
        <v>17</v>
      </c>
      <c r="F5136" s="35" t="n">
        <v>1</v>
      </c>
      <c r="G5136" s="64" t="n">
        <v>365</v>
      </c>
      <c r="H5136" s="65" t="n">
        <f aca="false">F5136*G5136</f>
        <v>365</v>
      </c>
      <c r="I5136" s="40" t="s">
        <v>2561</v>
      </c>
    </row>
    <row r="5137" customFormat="false" ht="31.8" hidden="false" customHeight="true" outlineLevel="0" collapsed="false">
      <c r="A5137" s="20" t="s">
        <v>1086</v>
      </c>
      <c r="B5137" s="15" t="s">
        <v>15</v>
      </c>
      <c r="C5137" s="63" t="n">
        <v>7571</v>
      </c>
      <c r="D5137" s="24" t="s">
        <v>2565</v>
      </c>
      <c r="E5137" s="35" t="s">
        <v>17</v>
      </c>
      <c r="F5137" s="35" t="n">
        <v>1</v>
      </c>
      <c r="G5137" s="64" t="n">
        <v>3260</v>
      </c>
      <c r="H5137" s="65" t="n">
        <f aca="false">F5137*G5137</f>
        <v>3260</v>
      </c>
      <c r="I5137" s="40" t="s">
        <v>2561</v>
      </c>
    </row>
    <row r="5138" customFormat="false" ht="31.8" hidden="false" customHeight="true" outlineLevel="0" collapsed="false">
      <c r="A5138" s="20" t="s">
        <v>1086</v>
      </c>
      <c r="B5138" s="15" t="s">
        <v>15</v>
      </c>
      <c r="C5138" s="63" t="n">
        <v>7572</v>
      </c>
      <c r="D5138" s="24" t="s">
        <v>2566</v>
      </c>
      <c r="E5138" s="35" t="s">
        <v>17</v>
      </c>
      <c r="F5138" s="35" t="n">
        <v>1</v>
      </c>
      <c r="G5138" s="64" t="n">
        <v>11235</v>
      </c>
      <c r="H5138" s="65" t="n">
        <f aca="false">F5138*G5138</f>
        <v>11235</v>
      </c>
      <c r="I5138" s="40" t="s">
        <v>2561</v>
      </c>
    </row>
    <row r="5139" customFormat="false" ht="31.8" hidden="false" customHeight="true" outlineLevel="0" collapsed="false">
      <c r="A5139" s="20" t="s">
        <v>322</v>
      </c>
      <c r="B5139" s="15" t="s">
        <v>15</v>
      </c>
      <c r="C5139" s="16" t="n">
        <v>7573</v>
      </c>
      <c r="D5139" s="41" t="s">
        <v>2567</v>
      </c>
      <c r="E5139" s="18" t="s">
        <v>17</v>
      </c>
      <c r="F5139" s="18" t="n">
        <v>1</v>
      </c>
      <c r="G5139" s="44" t="n">
        <v>46646</v>
      </c>
      <c r="H5139" s="19" t="n">
        <v>46646</v>
      </c>
      <c r="I5139" s="14" t="s">
        <v>2568</v>
      </c>
    </row>
    <row r="5140" customFormat="false" ht="31.8" hidden="false" customHeight="true" outlineLevel="0" collapsed="false">
      <c r="A5140" s="20" t="s">
        <v>322</v>
      </c>
      <c r="B5140" s="15" t="s">
        <v>49</v>
      </c>
      <c r="C5140" s="16" t="n">
        <v>7574</v>
      </c>
      <c r="D5140" s="41" t="s">
        <v>2569</v>
      </c>
      <c r="E5140" s="18" t="s">
        <v>17</v>
      </c>
      <c r="F5140" s="18" t="n">
        <v>1</v>
      </c>
      <c r="G5140" s="44" t="n">
        <v>5734</v>
      </c>
      <c r="H5140" s="19" t="n">
        <v>5734</v>
      </c>
      <c r="I5140" s="14" t="s">
        <v>2568</v>
      </c>
    </row>
    <row r="5141" customFormat="false" ht="31.8" hidden="false" customHeight="true" outlineLevel="0" collapsed="false">
      <c r="A5141" s="20" t="s">
        <v>322</v>
      </c>
      <c r="B5141" s="15" t="s">
        <v>15</v>
      </c>
      <c r="C5141" s="16" t="n">
        <v>7575</v>
      </c>
      <c r="D5141" s="41" t="s">
        <v>2570</v>
      </c>
      <c r="E5141" s="18" t="s">
        <v>17</v>
      </c>
      <c r="F5141" s="18" t="n">
        <v>1</v>
      </c>
      <c r="G5141" s="44" t="n">
        <v>11000</v>
      </c>
      <c r="H5141" s="19" t="n">
        <v>11000</v>
      </c>
      <c r="I5141" s="14" t="s">
        <v>2568</v>
      </c>
    </row>
    <row r="5142" customFormat="false" ht="31.8" hidden="false" customHeight="true" outlineLevel="0" collapsed="false">
      <c r="A5142" s="20" t="s">
        <v>857</v>
      </c>
      <c r="B5142" s="15" t="s">
        <v>15</v>
      </c>
      <c r="C5142" s="16" t="n">
        <v>7576</v>
      </c>
      <c r="D5142" s="17" t="s">
        <v>2571</v>
      </c>
      <c r="E5142" s="18" t="s">
        <v>17</v>
      </c>
      <c r="F5142" s="18" t="n">
        <v>1</v>
      </c>
      <c r="G5142" s="19" t="n">
        <v>1344</v>
      </c>
      <c r="H5142" s="19" t="n">
        <v>1344</v>
      </c>
      <c r="I5142" s="18" t="s">
        <v>824</v>
      </c>
    </row>
    <row r="5143" customFormat="false" ht="31.8" hidden="false" customHeight="true" outlineLevel="0" collapsed="false">
      <c r="A5143" s="20" t="s">
        <v>30</v>
      </c>
      <c r="B5143" s="62" t="s">
        <v>176</v>
      </c>
      <c r="C5143" s="16" t="n">
        <v>7577</v>
      </c>
      <c r="D5143" s="41" t="s">
        <v>2572</v>
      </c>
      <c r="E5143" s="18" t="s">
        <v>17</v>
      </c>
      <c r="F5143" s="18" t="n">
        <v>1</v>
      </c>
      <c r="G5143" s="44" t="n">
        <v>169</v>
      </c>
      <c r="H5143" s="19" t="n">
        <v>169</v>
      </c>
      <c r="I5143" s="14" t="s">
        <v>2573</v>
      </c>
    </row>
    <row r="5144" customFormat="false" ht="31.8" hidden="false" customHeight="true" outlineLevel="0" collapsed="false">
      <c r="A5144" s="20" t="s">
        <v>30</v>
      </c>
      <c r="B5144" s="62" t="s">
        <v>176</v>
      </c>
      <c r="C5144" s="16" t="n">
        <v>7578</v>
      </c>
      <c r="D5144" s="41" t="s">
        <v>2572</v>
      </c>
      <c r="E5144" s="18" t="s">
        <v>17</v>
      </c>
      <c r="F5144" s="18" t="n">
        <v>1</v>
      </c>
      <c r="G5144" s="44" t="n">
        <v>169</v>
      </c>
      <c r="H5144" s="44" t="n">
        <v>169</v>
      </c>
      <c r="I5144" s="14" t="s">
        <v>2573</v>
      </c>
    </row>
    <row r="5145" customFormat="false" ht="31.8" hidden="false" customHeight="true" outlineLevel="0" collapsed="false">
      <c r="A5145" s="20" t="s">
        <v>30</v>
      </c>
      <c r="B5145" s="62" t="s">
        <v>176</v>
      </c>
      <c r="C5145" s="16" t="n">
        <v>7579</v>
      </c>
      <c r="D5145" s="41" t="s">
        <v>2572</v>
      </c>
      <c r="E5145" s="18" t="s">
        <v>17</v>
      </c>
      <c r="F5145" s="18" t="n">
        <v>1</v>
      </c>
      <c r="G5145" s="44" t="n">
        <v>169</v>
      </c>
      <c r="H5145" s="44" t="n">
        <v>169</v>
      </c>
      <c r="I5145" s="14" t="s">
        <v>2573</v>
      </c>
    </row>
    <row r="5146" customFormat="false" ht="31.8" hidden="false" customHeight="true" outlineLevel="0" collapsed="false">
      <c r="A5146" s="20" t="s">
        <v>30</v>
      </c>
      <c r="B5146" s="62" t="s">
        <v>176</v>
      </c>
      <c r="C5146" s="16" t="n">
        <v>7580</v>
      </c>
      <c r="D5146" s="17" t="s">
        <v>2572</v>
      </c>
      <c r="E5146" s="18" t="s">
        <v>17</v>
      </c>
      <c r="F5146" s="18" t="n">
        <v>1</v>
      </c>
      <c r="G5146" s="44" t="n">
        <v>169</v>
      </c>
      <c r="H5146" s="44" t="n">
        <v>169</v>
      </c>
      <c r="I5146" s="14" t="s">
        <v>2573</v>
      </c>
    </row>
    <row r="5147" customFormat="false" ht="31.8" hidden="false" customHeight="true" outlineLevel="0" collapsed="false">
      <c r="A5147" s="20" t="s">
        <v>30</v>
      </c>
      <c r="B5147" s="62" t="s">
        <v>25</v>
      </c>
      <c r="C5147" s="16" t="n">
        <v>7581</v>
      </c>
      <c r="D5147" s="17" t="s">
        <v>2574</v>
      </c>
      <c r="E5147" s="18" t="s">
        <v>17</v>
      </c>
      <c r="F5147" s="18" t="n">
        <v>1</v>
      </c>
      <c r="G5147" s="44" t="n">
        <v>827</v>
      </c>
      <c r="H5147" s="44" t="n">
        <v>827</v>
      </c>
      <c r="I5147" s="14" t="s">
        <v>2573</v>
      </c>
    </row>
    <row r="5148" customFormat="false" ht="31.8" hidden="false" customHeight="true" outlineLevel="0" collapsed="false">
      <c r="A5148" s="20" t="s">
        <v>322</v>
      </c>
      <c r="B5148" s="15" t="s">
        <v>144</v>
      </c>
      <c r="C5148" s="16" t="n">
        <v>7582</v>
      </c>
      <c r="D5148" s="41" t="s">
        <v>2575</v>
      </c>
      <c r="E5148" s="18" t="s">
        <v>17</v>
      </c>
      <c r="F5148" s="18" t="n">
        <v>1</v>
      </c>
      <c r="G5148" s="44" t="n">
        <v>480</v>
      </c>
      <c r="H5148" s="19" t="n">
        <v>480</v>
      </c>
      <c r="I5148" s="14" t="s">
        <v>2568</v>
      </c>
    </row>
    <row r="5149" customFormat="false" ht="31.8" hidden="false" customHeight="true" outlineLevel="0" collapsed="false">
      <c r="A5149" s="20" t="s">
        <v>1086</v>
      </c>
      <c r="B5149" s="15" t="s">
        <v>15</v>
      </c>
      <c r="C5149" s="16" t="n">
        <v>7583</v>
      </c>
      <c r="D5149" s="41" t="s">
        <v>2576</v>
      </c>
      <c r="E5149" s="18" t="s">
        <v>17</v>
      </c>
      <c r="F5149" s="18" t="n">
        <v>1</v>
      </c>
      <c r="G5149" s="44" t="n">
        <v>1800</v>
      </c>
      <c r="H5149" s="19" t="n">
        <v>1800</v>
      </c>
      <c r="I5149" s="40" t="s">
        <v>2561</v>
      </c>
    </row>
    <row r="5150" customFormat="false" ht="31.8" hidden="false" customHeight="true" outlineLevel="0" collapsed="false">
      <c r="A5150" s="20" t="s">
        <v>1086</v>
      </c>
      <c r="B5150" s="15" t="s">
        <v>15</v>
      </c>
      <c r="C5150" s="16" t="n">
        <v>7584</v>
      </c>
      <c r="D5150" s="41" t="s">
        <v>2577</v>
      </c>
      <c r="E5150" s="18" t="s">
        <v>17</v>
      </c>
      <c r="F5150" s="18" t="n">
        <v>1</v>
      </c>
      <c r="G5150" s="44" t="n">
        <v>480</v>
      </c>
      <c r="H5150" s="19" t="n">
        <v>480</v>
      </c>
      <c r="I5150" s="40" t="s">
        <v>2561</v>
      </c>
    </row>
    <row r="5151" customFormat="false" ht="31.8" hidden="false" customHeight="true" outlineLevel="0" collapsed="false">
      <c r="A5151" s="20" t="s">
        <v>1086</v>
      </c>
      <c r="B5151" s="15" t="s">
        <v>15</v>
      </c>
      <c r="C5151" s="16" t="n">
        <v>7585</v>
      </c>
      <c r="D5151" s="41" t="s">
        <v>2578</v>
      </c>
      <c r="E5151" s="18" t="s">
        <v>17</v>
      </c>
      <c r="F5151" s="18" t="n">
        <v>1</v>
      </c>
      <c r="G5151" s="44" t="n">
        <v>920</v>
      </c>
      <c r="H5151" s="19" t="n">
        <v>920</v>
      </c>
      <c r="I5151" s="40" t="s">
        <v>2561</v>
      </c>
    </row>
    <row r="5152" customFormat="false" ht="31.8" hidden="false" customHeight="true" outlineLevel="0" collapsed="false">
      <c r="A5152" s="20" t="s">
        <v>30</v>
      </c>
      <c r="B5152" s="15" t="s">
        <v>70</v>
      </c>
      <c r="C5152" s="32" t="n">
        <v>7586</v>
      </c>
      <c r="D5152" s="17" t="s">
        <v>2579</v>
      </c>
      <c r="E5152" s="18" t="s">
        <v>17</v>
      </c>
      <c r="F5152" s="18" t="n">
        <v>1</v>
      </c>
      <c r="G5152" s="44" t="n">
        <v>4000</v>
      </c>
      <c r="H5152" s="44" t="n">
        <v>4000</v>
      </c>
      <c r="I5152" s="14" t="s">
        <v>2573</v>
      </c>
    </row>
    <row r="5153" customFormat="false" ht="31.8" hidden="false" customHeight="true" outlineLevel="0" collapsed="false">
      <c r="A5153" s="20" t="s">
        <v>134</v>
      </c>
      <c r="B5153" s="15" t="s">
        <v>25</v>
      </c>
      <c r="C5153" s="20" t="n">
        <v>7587</v>
      </c>
      <c r="D5153" s="41" t="s">
        <v>2580</v>
      </c>
      <c r="E5153" s="14" t="s">
        <v>17</v>
      </c>
      <c r="F5153" s="14" t="n">
        <v>1</v>
      </c>
      <c r="G5153" s="44" t="n">
        <v>490</v>
      </c>
      <c r="H5153" s="44" t="n">
        <v>490</v>
      </c>
      <c r="I5153" s="14" t="s">
        <v>1336</v>
      </c>
    </row>
    <row r="5154" customFormat="false" ht="31.8" hidden="false" customHeight="true" outlineLevel="0" collapsed="false">
      <c r="A5154" s="20" t="s">
        <v>134</v>
      </c>
      <c r="B5154" s="15" t="s">
        <v>25</v>
      </c>
      <c r="C5154" s="20" t="n">
        <v>7588</v>
      </c>
      <c r="D5154" s="41" t="s">
        <v>2581</v>
      </c>
      <c r="E5154" s="14" t="s">
        <v>17</v>
      </c>
      <c r="F5154" s="14" t="n">
        <v>1</v>
      </c>
      <c r="G5154" s="44" t="n">
        <v>300</v>
      </c>
      <c r="H5154" s="44" t="n">
        <v>300</v>
      </c>
      <c r="I5154" s="14" t="s">
        <v>1336</v>
      </c>
    </row>
    <row r="5155" customFormat="false" ht="31.8" hidden="false" customHeight="true" outlineLevel="0" collapsed="false">
      <c r="A5155" s="20" t="s">
        <v>857</v>
      </c>
      <c r="B5155" s="15" t="s">
        <v>15</v>
      </c>
      <c r="C5155" s="16" t="n">
        <v>7589</v>
      </c>
      <c r="D5155" s="17" t="s">
        <v>2582</v>
      </c>
      <c r="E5155" s="14" t="s">
        <v>17</v>
      </c>
      <c r="F5155" s="14" t="n">
        <v>1</v>
      </c>
      <c r="G5155" s="19" t="n">
        <v>2509.5</v>
      </c>
      <c r="H5155" s="19" t="n">
        <v>2509.5</v>
      </c>
      <c r="I5155" s="14" t="s">
        <v>2583</v>
      </c>
    </row>
    <row r="5156" customFormat="false" ht="31.8" hidden="false" customHeight="true" outlineLevel="0" collapsed="false">
      <c r="A5156" s="20" t="s">
        <v>857</v>
      </c>
      <c r="B5156" s="15" t="s">
        <v>15</v>
      </c>
      <c r="C5156" s="16" t="n">
        <v>7590</v>
      </c>
      <c r="D5156" s="17" t="s">
        <v>2584</v>
      </c>
      <c r="E5156" s="14" t="s">
        <v>17</v>
      </c>
      <c r="F5156" s="14" t="n">
        <v>1</v>
      </c>
      <c r="G5156" s="19" t="n">
        <v>1384</v>
      </c>
      <c r="H5156" s="19" t="n">
        <v>1384</v>
      </c>
      <c r="I5156" s="14" t="s">
        <v>2583</v>
      </c>
    </row>
    <row r="5157" customFormat="false" ht="31.8" hidden="false" customHeight="true" outlineLevel="0" collapsed="false">
      <c r="A5157" s="20" t="s">
        <v>857</v>
      </c>
      <c r="B5157" s="15" t="s">
        <v>15</v>
      </c>
      <c r="C5157" s="16" t="n">
        <v>7591</v>
      </c>
      <c r="D5157" s="17" t="s">
        <v>2585</v>
      </c>
      <c r="E5157" s="14" t="s">
        <v>17</v>
      </c>
      <c r="F5157" s="14" t="n">
        <v>1</v>
      </c>
      <c r="G5157" s="19" t="n">
        <v>1384</v>
      </c>
      <c r="H5157" s="19" t="n">
        <v>1384</v>
      </c>
      <c r="I5157" s="14" t="s">
        <v>2583</v>
      </c>
    </row>
    <row r="5158" customFormat="false" ht="31.8" hidden="false" customHeight="true" outlineLevel="0" collapsed="false">
      <c r="A5158" s="20" t="s">
        <v>857</v>
      </c>
      <c r="B5158" s="15" t="s">
        <v>15</v>
      </c>
      <c r="C5158" s="16" t="n">
        <v>7592</v>
      </c>
      <c r="D5158" s="17" t="s">
        <v>2586</v>
      </c>
      <c r="E5158" s="14" t="s">
        <v>17</v>
      </c>
      <c r="F5158" s="14" t="n">
        <v>1</v>
      </c>
      <c r="G5158" s="19" t="n">
        <v>5600</v>
      </c>
      <c r="H5158" s="19" t="n">
        <v>5600</v>
      </c>
      <c r="I5158" s="14" t="s">
        <v>2583</v>
      </c>
    </row>
    <row r="5159" customFormat="false" ht="31.8" hidden="false" customHeight="true" outlineLevel="0" collapsed="false">
      <c r="A5159" s="20" t="s">
        <v>857</v>
      </c>
      <c r="B5159" s="15" t="s">
        <v>15</v>
      </c>
      <c r="C5159" s="16" t="n">
        <v>7593</v>
      </c>
      <c r="D5159" s="17" t="s">
        <v>2587</v>
      </c>
      <c r="E5159" s="14" t="s">
        <v>17</v>
      </c>
      <c r="F5159" s="14" t="n">
        <v>1</v>
      </c>
      <c r="G5159" s="19" t="n">
        <v>7081.52</v>
      </c>
      <c r="H5159" s="19" t="n">
        <v>7081.52</v>
      </c>
      <c r="I5159" s="14" t="s">
        <v>2583</v>
      </c>
    </row>
    <row r="5160" customFormat="false" ht="31.8" hidden="false" customHeight="true" outlineLevel="0" collapsed="false">
      <c r="A5160" s="20" t="s">
        <v>63</v>
      </c>
      <c r="B5160" s="15" t="s">
        <v>52</v>
      </c>
      <c r="C5160" s="23" t="n">
        <v>7594</v>
      </c>
      <c r="D5160" s="17" t="s">
        <v>2588</v>
      </c>
      <c r="E5160" s="18" t="s">
        <v>17</v>
      </c>
      <c r="F5160" s="18" t="n">
        <v>1</v>
      </c>
      <c r="G5160" s="61" t="n">
        <v>319.9</v>
      </c>
      <c r="H5160" s="61" t="n">
        <v>319.9</v>
      </c>
      <c r="I5160" s="14" t="s">
        <v>2271</v>
      </c>
    </row>
    <row r="5161" customFormat="false" ht="31.8" hidden="false" customHeight="true" outlineLevel="0" collapsed="false">
      <c r="A5161" s="14" t="s">
        <v>67</v>
      </c>
      <c r="B5161" s="15" t="s">
        <v>31</v>
      </c>
      <c r="C5161" s="32" t="n">
        <v>7595</v>
      </c>
      <c r="D5161" s="17" t="s">
        <v>2589</v>
      </c>
      <c r="E5161" s="18" t="s">
        <v>17</v>
      </c>
      <c r="F5161" s="18" t="n">
        <v>1</v>
      </c>
      <c r="G5161" s="60" t="n">
        <v>159.9</v>
      </c>
      <c r="H5161" s="60" t="n">
        <v>159.9</v>
      </c>
      <c r="I5161" s="14" t="s">
        <v>2590</v>
      </c>
    </row>
    <row r="5162" customFormat="false" ht="31.8" hidden="false" customHeight="true" outlineLevel="0" collapsed="false">
      <c r="A5162" s="20" t="s">
        <v>37</v>
      </c>
      <c r="B5162" s="15" t="s">
        <v>49</v>
      </c>
      <c r="C5162" s="32" t="n">
        <v>7596</v>
      </c>
      <c r="D5162" s="17" t="s">
        <v>2591</v>
      </c>
      <c r="E5162" s="14" t="s">
        <v>17</v>
      </c>
      <c r="F5162" s="14" t="n">
        <v>1</v>
      </c>
      <c r="G5162" s="60" t="n">
        <v>12000</v>
      </c>
      <c r="H5162" s="60" t="n">
        <v>12000</v>
      </c>
      <c r="I5162" s="14" t="s">
        <v>2592</v>
      </c>
    </row>
    <row r="5163" customFormat="false" ht="31.8" hidden="false" customHeight="true" outlineLevel="0" collapsed="false">
      <c r="A5163" s="20" t="s">
        <v>37</v>
      </c>
      <c r="B5163" s="15" t="s">
        <v>15</v>
      </c>
      <c r="C5163" s="32" t="n">
        <v>7597</v>
      </c>
      <c r="D5163" s="17" t="s">
        <v>2593</v>
      </c>
      <c r="E5163" s="14" t="s">
        <v>17</v>
      </c>
      <c r="F5163" s="14" t="n">
        <v>1</v>
      </c>
      <c r="G5163" s="60" t="n">
        <v>9600</v>
      </c>
      <c r="H5163" s="60" t="n">
        <v>9600</v>
      </c>
      <c r="I5163" s="14" t="s">
        <v>2594</v>
      </c>
    </row>
    <row r="5164" customFormat="false" ht="31.8" hidden="false" customHeight="true" outlineLevel="0" collapsed="false">
      <c r="A5164" s="20" t="s">
        <v>37</v>
      </c>
      <c r="B5164" s="15" t="s">
        <v>15</v>
      </c>
      <c r="C5164" s="32" t="n">
        <v>7598</v>
      </c>
      <c r="D5164" s="17" t="s">
        <v>2595</v>
      </c>
      <c r="E5164" s="14" t="s">
        <v>17</v>
      </c>
      <c r="F5164" s="14" t="n">
        <v>1</v>
      </c>
      <c r="G5164" s="60" t="n">
        <v>11000</v>
      </c>
      <c r="H5164" s="60" t="n">
        <v>11000</v>
      </c>
      <c r="I5164" s="14" t="s">
        <v>2594</v>
      </c>
    </row>
    <row r="5165" customFormat="false" ht="31.8" hidden="false" customHeight="true" outlineLevel="0" collapsed="false">
      <c r="A5165" s="20" t="s">
        <v>37</v>
      </c>
      <c r="B5165" s="15" t="s">
        <v>15</v>
      </c>
      <c r="C5165" s="32" t="n">
        <v>7599</v>
      </c>
      <c r="D5165" s="17" t="s">
        <v>2596</v>
      </c>
      <c r="E5165" s="14" t="s">
        <v>17</v>
      </c>
      <c r="F5165" s="14" t="n">
        <v>1</v>
      </c>
      <c r="G5165" s="60" t="n">
        <v>8118</v>
      </c>
      <c r="H5165" s="60" t="n">
        <v>8118</v>
      </c>
      <c r="I5165" s="14" t="s">
        <v>2594</v>
      </c>
    </row>
    <row r="5166" customFormat="false" ht="31.8" hidden="false" customHeight="true" outlineLevel="0" collapsed="false">
      <c r="A5166" s="20" t="s">
        <v>41</v>
      </c>
      <c r="B5166" s="15" t="s">
        <v>15</v>
      </c>
      <c r="C5166" s="32" t="n">
        <v>7600</v>
      </c>
      <c r="D5166" s="17" t="s">
        <v>2597</v>
      </c>
      <c r="E5166" s="18" t="s">
        <v>17</v>
      </c>
      <c r="F5166" s="18" t="n">
        <v>1</v>
      </c>
      <c r="G5166" s="44" t="n">
        <v>435</v>
      </c>
      <c r="H5166" s="44" t="n">
        <v>435</v>
      </c>
      <c r="I5166" s="14" t="s">
        <v>2598</v>
      </c>
    </row>
    <row r="5167" customFormat="false" ht="31.8" hidden="false" customHeight="true" outlineLevel="0" collapsed="false">
      <c r="A5167" s="20" t="s">
        <v>41</v>
      </c>
      <c r="B5167" s="15" t="s">
        <v>15</v>
      </c>
      <c r="C5167" s="32" t="n">
        <v>7601</v>
      </c>
      <c r="D5167" s="17" t="s">
        <v>2599</v>
      </c>
      <c r="E5167" s="18" t="s">
        <v>17</v>
      </c>
      <c r="F5167" s="18" t="n">
        <v>1</v>
      </c>
      <c r="G5167" s="44" t="n">
        <v>1615</v>
      </c>
      <c r="H5167" s="44" t="n">
        <v>1615</v>
      </c>
      <c r="I5167" s="14" t="s">
        <v>2598</v>
      </c>
    </row>
    <row r="5168" customFormat="false" ht="31.8" hidden="false" customHeight="true" outlineLevel="0" collapsed="false">
      <c r="A5168" s="20" t="s">
        <v>41</v>
      </c>
      <c r="B5168" s="15" t="s">
        <v>15</v>
      </c>
      <c r="C5168" s="32" t="n">
        <v>7602</v>
      </c>
      <c r="D5168" s="17" t="s">
        <v>2600</v>
      </c>
      <c r="E5168" s="18" t="s">
        <v>17</v>
      </c>
      <c r="F5168" s="18" t="n">
        <v>1</v>
      </c>
      <c r="G5168" s="44" t="n">
        <v>569</v>
      </c>
      <c r="H5168" s="44" t="n">
        <v>569</v>
      </c>
      <c r="I5168" s="14" t="s">
        <v>2598</v>
      </c>
    </row>
    <row r="5169" customFormat="false" ht="31.8" hidden="false" customHeight="true" outlineLevel="0" collapsed="false">
      <c r="A5169" s="20" t="s">
        <v>41</v>
      </c>
      <c r="B5169" s="15" t="s">
        <v>144</v>
      </c>
      <c r="C5169" s="32" t="n">
        <v>7603</v>
      </c>
      <c r="D5169" s="17" t="s">
        <v>2601</v>
      </c>
      <c r="E5169" s="18" t="s">
        <v>17</v>
      </c>
      <c r="F5169" s="18" t="n">
        <v>1</v>
      </c>
      <c r="G5169" s="44" t="n">
        <v>1447</v>
      </c>
      <c r="H5169" s="44" t="n">
        <v>1447</v>
      </c>
      <c r="I5169" s="14" t="s">
        <v>2598</v>
      </c>
    </row>
    <row r="5170" customFormat="false" ht="31.8" hidden="false" customHeight="true" outlineLevel="0" collapsed="false">
      <c r="A5170" s="20" t="s">
        <v>41</v>
      </c>
      <c r="B5170" s="15" t="s">
        <v>52</v>
      </c>
      <c r="C5170" s="32" t="n">
        <v>7604</v>
      </c>
      <c r="D5170" s="17" t="s">
        <v>2602</v>
      </c>
      <c r="E5170" s="18" t="s">
        <v>17</v>
      </c>
      <c r="F5170" s="18" t="n">
        <v>1</v>
      </c>
      <c r="G5170" s="42" t="n">
        <v>2602.7</v>
      </c>
      <c r="H5170" s="42" t="n">
        <v>2602.7</v>
      </c>
      <c r="I5170" s="14" t="s">
        <v>2598</v>
      </c>
    </row>
    <row r="5171" customFormat="false" ht="31.8" hidden="false" customHeight="true" outlineLevel="0" collapsed="false">
      <c r="A5171" s="20" t="s">
        <v>41</v>
      </c>
      <c r="B5171" s="15" t="s">
        <v>52</v>
      </c>
      <c r="C5171" s="32" t="n">
        <v>7605</v>
      </c>
      <c r="D5171" s="17" t="s">
        <v>2603</v>
      </c>
      <c r="E5171" s="18" t="s">
        <v>17</v>
      </c>
      <c r="F5171" s="18" t="n">
        <v>1</v>
      </c>
      <c r="G5171" s="42" t="n">
        <v>664.05</v>
      </c>
      <c r="H5171" s="42" t="n">
        <v>664.05</v>
      </c>
      <c r="I5171" s="14" t="s">
        <v>2598</v>
      </c>
    </row>
    <row r="5172" customFormat="false" ht="31.8" hidden="false" customHeight="true" outlineLevel="0" collapsed="false">
      <c r="A5172" s="20" t="s">
        <v>41</v>
      </c>
      <c r="B5172" s="15" t="s">
        <v>52</v>
      </c>
      <c r="C5172" s="32" t="n">
        <v>7606</v>
      </c>
      <c r="D5172" s="17" t="s">
        <v>2604</v>
      </c>
      <c r="E5172" s="18" t="s">
        <v>17</v>
      </c>
      <c r="F5172" s="18" t="n">
        <v>1</v>
      </c>
      <c r="G5172" s="42" t="n">
        <v>230.8</v>
      </c>
      <c r="H5172" s="42" t="n">
        <v>230.8</v>
      </c>
      <c r="I5172" s="14" t="s">
        <v>2598</v>
      </c>
    </row>
    <row r="5173" customFormat="false" ht="31.8" hidden="false" customHeight="true" outlineLevel="0" collapsed="false">
      <c r="A5173" s="20" t="s">
        <v>41</v>
      </c>
      <c r="B5173" s="15" t="s">
        <v>15</v>
      </c>
      <c r="C5173" s="32" t="n">
        <v>7607</v>
      </c>
      <c r="D5173" s="17" t="s">
        <v>2605</v>
      </c>
      <c r="E5173" s="18" t="s">
        <v>17</v>
      </c>
      <c r="F5173" s="18" t="n">
        <v>1</v>
      </c>
      <c r="G5173" s="44" t="n">
        <v>400</v>
      </c>
      <c r="H5173" s="44" t="n">
        <v>400</v>
      </c>
      <c r="I5173" s="14" t="s">
        <v>2598</v>
      </c>
    </row>
    <row r="5174" customFormat="false" ht="31.8" hidden="false" customHeight="true" outlineLevel="0" collapsed="false">
      <c r="A5174" s="20" t="s">
        <v>41</v>
      </c>
      <c r="B5174" s="15" t="s">
        <v>144</v>
      </c>
      <c r="C5174" s="32" t="n">
        <v>7608</v>
      </c>
      <c r="D5174" s="17" t="s">
        <v>2606</v>
      </c>
      <c r="E5174" s="18" t="s">
        <v>17</v>
      </c>
      <c r="F5174" s="18" t="n">
        <v>1</v>
      </c>
      <c r="G5174" s="69" t="n">
        <v>1705.15</v>
      </c>
      <c r="H5174" s="69" t="n">
        <v>1705.15</v>
      </c>
      <c r="I5174" s="14" t="s">
        <v>2598</v>
      </c>
    </row>
    <row r="5175" customFormat="false" ht="31.8" hidden="false" customHeight="true" outlineLevel="0" collapsed="false">
      <c r="A5175" s="20" t="s">
        <v>127</v>
      </c>
      <c r="B5175" s="15" t="s">
        <v>15</v>
      </c>
      <c r="C5175" s="20" t="n">
        <v>7609</v>
      </c>
      <c r="D5175" s="41" t="s">
        <v>2607</v>
      </c>
      <c r="E5175" s="14" t="s">
        <v>17</v>
      </c>
      <c r="F5175" s="14" t="n">
        <v>1</v>
      </c>
      <c r="G5175" s="44" t="n">
        <v>490</v>
      </c>
      <c r="H5175" s="44" t="n">
        <v>490</v>
      </c>
      <c r="I5175" s="14" t="s">
        <v>863</v>
      </c>
    </row>
    <row r="5176" customFormat="false" ht="31.8" hidden="false" customHeight="true" outlineLevel="0" collapsed="false">
      <c r="A5176" s="20" t="s">
        <v>127</v>
      </c>
      <c r="B5176" s="15" t="s">
        <v>15</v>
      </c>
      <c r="C5176" s="20" t="n">
        <v>7610</v>
      </c>
      <c r="D5176" s="41" t="s">
        <v>2608</v>
      </c>
      <c r="E5176" s="14" t="s">
        <v>17</v>
      </c>
      <c r="F5176" s="14" t="n">
        <v>1</v>
      </c>
      <c r="G5176" s="44" t="n">
        <v>320</v>
      </c>
      <c r="H5176" s="44" t="n">
        <v>320</v>
      </c>
      <c r="I5176" s="14" t="s">
        <v>863</v>
      </c>
    </row>
    <row r="5177" customFormat="false" ht="31.8" hidden="false" customHeight="true" outlineLevel="0" collapsed="false">
      <c r="A5177" s="20" t="s">
        <v>127</v>
      </c>
      <c r="B5177" s="15" t="s">
        <v>15</v>
      </c>
      <c r="C5177" s="20" t="n">
        <v>7611</v>
      </c>
      <c r="D5177" s="41" t="s">
        <v>2609</v>
      </c>
      <c r="E5177" s="14" t="s">
        <v>17</v>
      </c>
      <c r="F5177" s="14" t="n">
        <v>1</v>
      </c>
      <c r="G5177" s="44" t="n">
        <v>460</v>
      </c>
      <c r="H5177" s="44" t="n">
        <v>460</v>
      </c>
      <c r="I5177" s="14" t="s">
        <v>863</v>
      </c>
    </row>
    <row r="5178" customFormat="false" ht="31.8" hidden="false" customHeight="true" outlineLevel="0" collapsed="false">
      <c r="A5178" s="20" t="s">
        <v>127</v>
      </c>
      <c r="B5178" s="15" t="s">
        <v>15</v>
      </c>
      <c r="C5178" s="20" t="n">
        <v>7612</v>
      </c>
      <c r="D5178" s="41" t="s">
        <v>2610</v>
      </c>
      <c r="E5178" s="14" t="s">
        <v>17</v>
      </c>
      <c r="F5178" s="14" t="n">
        <v>1</v>
      </c>
      <c r="G5178" s="44" t="n">
        <v>425</v>
      </c>
      <c r="H5178" s="44" t="n">
        <v>425</v>
      </c>
      <c r="I5178" s="14" t="s">
        <v>863</v>
      </c>
    </row>
    <row r="5179" customFormat="false" ht="31.8" hidden="false" customHeight="true" outlineLevel="0" collapsed="false">
      <c r="A5179" s="20" t="s">
        <v>127</v>
      </c>
      <c r="B5179" s="15" t="s">
        <v>15</v>
      </c>
      <c r="C5179" s="20" t="n">
        <v>7613</v>
      </c>
      <c r="D5179" s="41" t="s">
        <v>2611</v>
      </c>
      <c r="E5179" s="14" t="s">
        <v>17</v>
      </c>
      <c r="F5179" s="14" t="n">
        <v>1</v>
      </c>
      <c r="G5179" s="44" t="n">
        <v>1150</v>
      </c>
      <c r="H5179" s="44" t="n">
        <v>1150</v>
      </c>
      <c r="I5179" s="14" t="s">
        <v>863</v>
      </c>
    </row>
    <row r="5180" customFormat="false" ht="31.8" hidden="false" customHeight="true" outlineLevel="0" collapsed="false">
      <c r="A5180" s="20" t="s">
        <v>127</v>
      </c>
      <c r="B5180" s="15" t="s">
        <v>15</v>
      </c>
      <c r="C5180" s="20" t="n">
        <v>7614</v>
      </c>
      <c r="D5180" s="41" t="s">
        <v>2612</v>
      </c>
      <c r="E5180" s="14" t="s">
        <v>17</v>
      </c>
      <c r="F5180" s="14" t="n">
        <v>1</v>
      </c>
      <c r="G5180" s="44" t="n">
        <v>890</v>
      </c>
      <c r="H5180" s="44" t="n">
        <v>890</v>
      </c>
      <c r="I5180" s="14" t="s">
        <v>863</v>
      </c>
    </row>
    <row r="5181" customFormat="false" ht="31.8" hidden="false" customHeight="true" outlineLevel="0" collapsed="false">
      <c r="A5181" s="20" t="s">
        <v>127</v>
      </c>
      <c r="B5181" s="15" t="s">
        <v>15</v>
      </c>
      <c r="C5181" s="20" t="n">
        <v>7615</v>
      </c>
      <c r="D5181" s="41" t="s">
        <v>2613</v>
      </c>
      <c r="E5181" s="14" t="s">
        <v>17</v>
      </c>
      <c r="F5181" s="14" t="n">
        <v>1</v>
      </c>
      <c r="G5181" s="44" t="n">
        <v>180</v>
      </c>
      <c r="H5181" s="44" t="n">
        <v>180</v>
      </c>
      <c r="I5181" s="14" t="s">
        <v>863</v>
      </c>
    </row>
    <row r="5182" customFormat="false" ht="31.8" hidden="false" customHeight="true" outlineLevel="0" collapsed="false">
      <c r="A5182" s="20" t="s">
        <v>127</v>
      </c>
      <c r="B5182" s="15" t="s">
        <v>15</v>
      </c>
      <c r="C5182" s="20" t="n">
        <v>7616</v>
      </c>
      <c r="D5182" s="41" t="s">
        <v>2614</v>
      </c>
      <c r="E5182" s="14" t="s">
        <v>17</v>
      </c>
      <c r="F5182" s="14" t="n">
        <v>1</v>
      </c>
      <c r="G5182" s="44" t="n">
        <v>670</v>
      </c>
      <c r="H5182" s="44" t="n">
        <v>670</v>
      </c>
      <c r="I5182" s="14" t="s">
        <v>863</v>
      </c>
    </row>
    <row r="5183" customFormat="false" ht="31.8" hidden="false" customHeight="true" outlineLevel="0" collapsed="false">
      <c r="A5183" s="20" t="s">
        <v>127</v>
      </c>
      <c r="B5183" s="15" t="s">
        <v>15</v>
      </c>
      <c r="C5183" s="20" t="n">
        <v>7617</v>
      </c>
      <c r="D5183" s="41" t="s">
        <v>2615</v>
      </c>
      <c r="E5183" s="14" t="s">
        <v>17</v>
      </c>
      <c r="F5183" s="14" t="n">
        <v>1</v>
      </c>
      <c r="G5183" s="44" t="n">
        <v>180</v>
      </c>
      <c r="H5183" s="44" t="n">
        <v>180</v>
      </c>
      <c r="I5183" s="14" t="s">
        <v>863</v>
      </c>
    </row>
    <row r="5184" customFormat="false" ht="31.8" hidden="false" customHeight="true" outlineLevel="0" collapsed="false">
      <c r="A5184" s="25" t="s">
        <v>343</v>
      </c>
      <c r="B5184" s="15" t="s">
        <v>15</v>
      </c>
      <c r="C5184" s="20" t="n">
        <v>7618</v>
      </c>
      <c r="D5184" s="41" t="s">
        <v>2616</v>
      </c>
      <c r="E5184" s="14" t="s">
        <v>17</v>
      </c>
      <c r="F5184" s="14" t="n">
        <v>1</v>
      </c>
      <c r="G5184" s="44" t="n">
        <v>39846.2</v>
      </c>
      <c r="H5184" s="44" t="n">
        <v>39846.2</v>
      </c>
      <c r="I5184" s="14" t="s">
        <v>863</v>
      </c>
    </row>
    <row r="5185" customFormat="false" ht="31.8" hidden="false" customHeight="true" outlineLevel="0" collapsed="false">
      <c r="A5185" s="14" t="s">
        <v>2286</v>
      </c>
      <c r="B5185" s="15" t="s">
        <v>52</v>
      </c>
      <c r="C5185" s="16" t="n">
        <v>7619</v>
      </c>
      <c r="D5185" s="17" t="s">
        <v>2617</v>
      </c>
      <c r="E5185" s="14" t="s">
        <v>17</v>
      </c>
      <c r="F5185" s="18" t="n">
        <v>1</v>
      </c>
      <c r="G5185" s="21" t="n">
        <v>2150</v>
      </c>
      <c r="H5185" s="21" t="n">
        <v>2150</v>
      </c>
      <c r="I5185" s="14" t="s">
        <v>2618</v>
      </c>
    </row>
    <row r="5186" customFormat="false" ht="31.8" hidden="false" customHeight="true" outlineLevel="0" collapsed="false">
      <c r="A5186" s="14" t="s">
        <v>2286</v>
      </c>
      <c r="B5186" s="15" t="s">
        <v>52</v>
      </c>
      <c r="C5186" s="16" t="n">
        <v>7620</v>
      </c>
      <c r="D5186" s="17" t="s">
        <v>2619</v>
      </c>
      <c r="E5186" s="14" t="s">
        <v>17</v>
      </c>
      <c r="F5186" s="18" t="n">
        <v>1</v>
      </c>
      <c r="G5186" s="21" t="n">
        <v>2150</v>
      </c>
      <c r="H5186" s="21" t="n">
        <v>2150</v>
      </c>
      <c r="I5186" s="14" t="s">
        <v>2618</v>
      </c>
    </row>
    <row r="5187" customFormat="false" ht="31.8" hidden="false" customHeight="true" outlineLevel="0" collapsed="false">
      <c r="A5187" s="14" t="s">
        <v>2286</v>
      </c>
      <c r="B5187" s="15" t="s">
        <v>52</v>
      </c>
      <c r="C5187" s="16" t="n">
        <v>7621</v>
      </c>
      <c r="D5187" s="17" t="s">
        <v>2620</v>
      </c>
      <c r="E5187" s="14" t="s">
        <v>17</v>
      </c>
      <c r="F5187" s="18" t="n">
        <v>1</v>
      </c>
      <c r="G5187" s="21" t="n">
        <v>1170</v>
      </c>
      <c r="H5187" s="21" t="n">
        <v>1170</v>
      </c>
      <c r="I5187" s="14" t="s">
        <v>2618</v>
      </c>
    </row>
    <row r="5188" customFormat="false" ht="31.8" hidden="false" customHeight="true" outlineLevel="0" collapsed="false">
      <c r="A5188" s="14" t="s">
        <v>2286</v>
      </c>
      <c r="B5188" s="15" t="s">
        <v>52</v>
      </c>
      <c r="C5188" s="16" t="n">
        <v>7622</v>
      </c>
      <c r="D5188" s="17" t="s">
        <v>2621</v>
      </c>
      <c r="E5188" s="14" t="s">
        <v>17</v>
      </c>
      <c r="F5188" s="18" t="n">
        <v>1</v>
      </c>
      <c r="G5188" s="21" t="n">
        <v>399</v>
      </c>
      <c r="H5188" s="21" t="n">
        <v>399</v>
      </c>
      <c r="I5188" s="14" t="s">
        <v>2618</v>
      </c>
    </row>
    <row r="5189" customFormat="false" ht="31.8" hidden="false" customHeight="true" outlineLevel="0" collapsed="false">
      <c r="A5189" s="14" t="s">
        <v>2286</v>
      </c>
      <c r="B5189" s="15" t="s">
        <v>15</v>
      </c>
      <c r="C5189" s="16" t="n">
        <v>7623</v>
      </c>
      <c r="D5189" s="17" t="s">
        <v>2622</v>
      </c>
      <c r="E5189" s="14" t="s">
        <v>17</v>
      </c>
      <c r="F5189" s="18" t="n">
        <v>1</v>
      </c>
      <c r="G5189" s="19" t="n">
        <v>3447</v>
      </c>
      <c r="H5189" s="19" t="n">
        <v>3447</v>
      </c>
      <c r="I5189" s="14" t="s">
        <v>2618</v>
      </c>
    </row>
    <row r="5190" customFormat="false" ht="31.8" hidden="false" customHeight="true" outlineLevel="0" collapsed="false">
      <c r="A5190" s="14" t="s">
        <v>2286</v>
      </c>
      <c r="B5190" s="15" t="s">
        <v>15</v>
      </c>
      <c r="C5190" s="16" t="n">
        <v>7624</v>
      </c>
      <c r="D5190" s="17" t="s">
        <v>2623</v>
      </c>
      <c r="E5190" s="14" t="s">
        <v>17</v>
      </c>
      <c r="F5190" s="18" t="n">
        <v>1</v>
      </c>
      <c r="G5190" s="19" t="n">
        <v>20265</v>
      </c>
      <c r="H5190" s="19" t="n">
        <v>20265</v>
      </c>
      <c r="I5190" s="14" t="s">
        <v>2618</v>
      </c>
    </row>
    <row r="5191" customFormat="false" ht="31.8" hidden="false" customHeight="true" outlineLevel="0" collapsed="false">
      <c r="A5191" s="14" t="s">
        <v>2286</v>
      </c>
      <c r="B5191" s="15" t="s">
        <v>25</v>
      </c>
      <c r="C5191" s="16" t="n">
        <v>7625</v>
      </c>
      <c r="D5191" s="17" t="s">
        <v>2624</v>
      </c>
      <c r="E5191" s="14" t="s">
        <v>17</v>
      </c>
      <c r="F5191" s="18" t="n">
        <v>1</v>
      </c>
      <c r="G5191" s="19" t="n">
        <v>3383</v>
      </c>
      <c r="H5191" s="19" t="n">
        <v>3383</v>
      </c>
      <c r="I5191" s="14" t="s">
        <v>2618</v>
      </c>
    </row>
    <row r="5192" customFormat="false" ht="31.8" hidden="false" customHeight="true" outlineLevel="0" collapsed="false">
      <c r="A5192" s="14" t="s">
        <v>2286</v>
      </c>
      <c r="B5192" s="15" t="s">
        <v>144</v>
      </c>
      <c r="C5192" s="16" t="n">
        <v>7626</v>
      </c>
      <c r="D5192" s="17" t="s">
        <v>2625</v>
      </c>
      <c r="E5192" s="14" t="s">
        <v>17</v>
      </c>
      <c r="F5192" s="18" t="n">
        <v>1</v>
      </c>
      <c r="G5192" s="19" t="n">
        <v>4970</v>
      </c>
      <c r="H5192" s="19" t="n">
        <v>4970</v>
      </c>
      <c r="I5192" s="14" t="s">
        <v>2618</v>
      </c>
    </row>
    <row r="5193" customFormat="false" ht="31.8" hidden="false" customHeight="true" outlineLevel="0" collapsed="false">
      <c r="A5193" s="14" t="s">
        <v>2286</v>
      </c>
      <c r="B5193" s="15" t="s">
        <v>15</v>
      </c>
      <c r="C5193" s="16" t="n">
        <v>7627</v>
      </c>
      <c r="D5193" s="17" t="s">
        <v>2626</v>
      </c>
      <c r="E5193" s="14" t="s">
        <v>17</v>
      </c>
      <c r="F5193" s="18" t="n">
        <v>1</v>
      </c>
      <c r="G5193" s="19" t="n">
        <v>1797.97</v>
      </c>
      <c r="H5193" s="19" t="n">
        <v>1797.97</v>
      </c>
      <c r="I5193" s="14" t="s">
        <v>2618</v>
      </c>
    </row>
    <row r="5194" customFormat="false" ht="31.8" hidden="false" customHeight="true" outlineLevel="0" collapsed="false">
      <c r="A5194" s="14" t="s">
        <v>2286</v>
      </c>
      <c r="B5194" s="15" t="s">
        <v>15</v>
      </c>
      <c r="C5194" s="16" t="n">
        <v>7628</v>
      </c>
      <c r="D5194" s="17" t="s">
        <v>2627</v>
      </c>
      <c r="E5194" s="14" t="s">
        <v>17</v>
      </c>
      <c r="F5194" s="18" t="n">
        <v>1</v>
      </c>
      <c r="G5194" s="19" t="n">
        <v>2739</v>
      </c>
      <c r="H5194" s="19" t="n">
        <v>2739</v>
      </c>
      <c r="I5194" s="14" t="s">
        <v>2618</v>
      </c>
    </row>
    <row r="5195" customFormat="false" ht="31.8" hidden="false" customHeight="true" outlineLevel="0" collapsed="false">
      <c r="A5195" s="14" t="s">
        <v>2286</v>
      </c>
      <c r="B5195" s="15" t="s">
        <v>141</v>
      </c>
      <c r="C5195" s="16" t="n">
        <v>7629</v>
      </c>
      <c r="D5195" s="17" t="s">
        <v>2628</v>
      </c>
      <c r="E5195" s="14" t="s">
        <v>17</v>
      </c>
      <c r="F5195" s="18" t="n">
        <v>1</v>
      </c>
      <c r="G5195" s="19" t="n">
        <v>7440</v>
      </c>
      <c r="H5195" s="19" t="n">
        <v>7440</v>
      </c>
      <c r="I5195" s="14" t="s">
        <v>2618</v>
      </c>
    </row>
    <row r="5196" customFormat="false" ht="31.8" hidden="false" customHeight="true" outlineLevel="0" collapsed="false">
      <c r="A5196" s="14" t="s">
        <v>2286</v>
      </c>
      <c r="B5196" s="15" t="s">
        <v>70</v>
      </c>
      <c r="C5196" s="16" t="n">
        <v>7630</v>
      </c>
      <c r="D5196" s="17" t="s">
        <v>2629</v>
      </c>
      <c r="E5196" s="14" t="s">
        <v>17</v>
      </c>
      <c r="F5196" s="18" t="n">
        <v>1</v>
      </c>
      <c r="G5196" s="19" t="n">
        <v>882.55</v>
      </c>
      <c r="H5196" s="19" t="n">
        <v>882.55</v>
      </c>
      <c r="I5196" s="14" t="s">
        <v>2618</v>
      </c>
    </row>
    <row r="5197" customFormat="false" ht="31.8" hidden="false" customHeight="true" outlineLevel="0" collapsed="false">
      <c r="A5197" s="14" t="s">
        <v>2286</v>
      </c>
      <c r="B5197" s="15" t="s">
        <v>70</v>
      </c>
      <c r="C5197" s="16" t="n">
        <v>7631</v>
      </c>
      <c r="D5197" s="17" t="s">
        <v>2630</v>
      </c>
      <c r="E5197" s="14" t="s">
        <v>17</v>
      </c>
      <c r="F5197" s="18" t="n">
        <v>1</v>
      </c>
      <c r="G5197" s="19" t="n">
        <v>227.05</v>
      </c>
      <c r="H5197" s="19" t="n">
        <v>227.05</v>
      </c>
      <c r="I5197" s="14" t="s">
        <v>2618</v>
      </c>
    </row>
    <row r="5198" customFormat="false" ht="31.8" hidden="false" customHeight="true" outlineLevel="0" collapsed="false">
      <c r="A5198" s="14" t="s">
        <v>2286</v>
      </c>
      <c r="B5198" s="15" t="s">
        <v>70</v>
      </c>
      <c r="C5198" s="16" t="n">
        <v>7632</v>
      </c>
      <c r="D5198" s="17" t="s">
        <v>2631</v>
      </c>
      <c r="E5198" s="14" t="s">
        <v>17</v>
      </c>
      <c r="F5198" s="18" t="n">
        <v>1</v>
      </c>
      <c r="G5198" s="19" t="n">
        <v>293.55</v>
      </c>
      <c r="H5198" s="19" t="n">
        <v>293.55</v>
      </c>
      <c r="I5198" s="14" t="s">
        <v>2618</v>
      </c>
    </row>
    <row r="5199" customFormat="false" ht="31.8" hidden="false" customHeight="true" outlineLevel="0" collapsed="false">
      <c r="A5199" s="14" t="s">
        <v>2286</v>
      </c>
      <c r="B5199" s="15" t="s">
        <v>52</v>
      </c>
      <c r="C5199" s="16" t="n">
        <v>7633</v>
      </c>
      <c r="D5199" s="17" t="s">
        <v>2632</v>
      </c>
      <c r="E5199" s="14" t="s">
        <v>17</v>
      </c>
      <c r="F5199" s="18" t="n">
        <v>1</v>
      </c>
      <c r="G5199" s="21" t="n">
        <v>299</v>
      </c>
      <c r="H5199" s="21" t="n">
        <v>299</v>
      </c>
      <c r="I5199" s="14" t="s">
        <v>2618</v>
      </c>
    </row>
    <row r="5200" customFormat="false" ht="31.8" hidden="false" customHeight="true" outlineLevel="0" collapsed="false">
      <c r="A5200" s="14" t="s">
        <v>2286</v>
      </c>
      <c r="B5200" s="15" t="s">
        <v>70</v>
      </c>
      <c r="C5200" s="16" t="n">
        <v>7634</v>
      </c>
      <c r="D5200" s="17" t="s">
        <v>2633</v>
      </c>
      <c r="E5200" s="14" t="s">
        <v>17</v>
      </c>
      <c r="F5200" s="18" t="n">
        <v>1</v>
      </c>
      <c r="G5200" s="19" t="n">
        <v>199.9</v>
      </c>
      <c r="H5200" s="19" t="n">
        <v>199.9</v>
      </c>
      <c r="I5200" s="14" t="s">
        <v>2618</v>
      </c>
    </row>
    <row r="5201" customFormat="false" ht="31.8" hidden="false" customHeight="true" outlineLevel="0" collapsed="false">
      <c r="A5201" s="20" t="s">
        <v>322</v>
      </c>
      <c r="B5201" s="15" t="s">
        <v>144</v>
      </c>
      <c r="C5201" s="70" t="n">
        <v>7635</v>
      </c>
      <c r="D5201" s="71" t="s">
        <v>2634</v>
      </c>
      <c r="E5201" s="35" t="s">
        <v>17</v>
      </c>
      <c r="F5201" s="35" t="n">
        <v>1</v>
      </c>
      <c r="G5201" s="72" t="n">
        <v>248</v>
      </c>
      <c r="H5201" s="72" t="n">
        <v>248</v>
      </c>
      <c r="I5201" s="40" t="s">
        <v>2635</v>
      </c>
    </row>
    <row r="5202" customFormat="false" ht="31.8" hidden="false" customHeight="true" outlineLevel="0" collapsed="false">
      <c r="A5202" s="20" t="s">
        <v>322</v>
      </c>
      <c r="B5202" s="15" t="s">
        <v>144</v>
      </c>
      <c r="C5202" s="70" t="n">
        <v>7636</v>
      </c>
      <c r="D5202" s="73" t="s">
        <v>2636</v>
      </c>
      <c r="E5202" s="35" t="s">
        <v>17</v>
      </c>
      <c r="F5202" s="35" t="n">
        <v>1</v>
      </c>
      <c r="G5202" s="72" t="n">
        <v>395</v>
      </c>
      <c r="H5202" s="72" t="n">
        <v>395</v>
      </c>
      <c r="I5202" s="40" t="s">
        <v>2635</v>
      </c>
    </row>
    <row r="5203" customFormat="false" ht="31.8" hidden="false" customHeight="true" outlineLevel="0" collapsed="false">
      <c r="A5203" s="20" t="s">
        <v>322</v>
      </c>
      <c r="B5203" s="15" t="s">
        <v>144</v>
      </c>
      <c r="C5203" s="70" t="n">
        <v>7637</v>
      </c>
      <c r="D5203" s="73" t="s">
        <v>2637</v>
      </c>
      <c r="E5203" s="35" t="s">
        <v>17</v>
      </c>
      <c r="F5203" s="35" t="n">
        <v>1</v>
      </c>
      <c r="G5203" s="72" t="n">
        <v>420</v>
      </c>
      <c r="H5203" s="72" t="n">
        <v>420</v>
      </c>
      <c r="I5203" s="40" t="s">
        <v>2635</v>
      </c>
    </row>
    <row r="5204" customFormat="false" ht="31.8" hidden="false" customHeight="true" outlineLevel="0" collapsed="false">
      <c r="A5204" s="20" t="s">
        <v>322</v>
      </c>
      <c r="B5204" s="15" t="s">
        <v>15</v>
      </c>
      <c r="C5204" s="70" t="n">
        <v>7638</v>
      </c>
      <c r="D5204" s="73" t="s">
        <v>2638</v>
      </c>
      <c r="E5204" s="35" t="s">
        <v>17</v>
      </c>
      <c r="F5204" s="35" t="n">
        <v>1</v>
      </c>
      <c r="G5204" s="72" t="n">
        <v>2480</v>
      </c>
      <c r="H5204" s="72" t="n">
        <v>2480</v>
      </c>
      <c r="I5204" s="40" t="s">
        <v>2635</v>
      </c>
    </row>
    <row r="5205" customFormat="false" ht="31.8" hidden="false" customHeight="true" outlineLevel="0" collapsed="false">
      <c r="A5205" s="74" t="s">
        <v>322</v>
      </c>
      <c r="B5205" s="15" t="s">
        <v>15</v>
      </c>
      <c r="C5205" s="70" t="n">
        <v>7639</v>
      </c>
      <c r="D5205" s="73" t="s">
        <v>2639</v>
      </c>
      <c r="E5205" s="35" t="s">
        <v>17</v>
      </c>
      <c r="F5205" s="35" t="n">
        <v>1</v>
      </c>
      <c r="G5205" s="72" t="n">
        <v>168</v>
      </c>
      <c r="H5205" s="72" t="n">
        <v>168</v>
      </c>
      <c r="I5205" s="40" t="s">
        <v>2635</v>
      </c>
    </row>
    <row r="5206" customFormat="false" ht="31.8" hidden="false" customHeight="true" outlineLevel="0" collapsed="false">
      <c r="A5206" s="74" t="s">
        <v>322</v>
      </c>
      <c r="B5206" s="15" t="s">
        <v>15</v>
      </c>
      <c r="C5206" s="70" t="n">
        <v>7640</v>
      </c>
      <c r="D5206" s="73" t="s">
        <v>2640</v>
      </c>
      <c r="E5206" s="35" t="s">
        <v>17</v>
      </c>
      <c r="F5206" s="35" t="n">
        <v>1</v>
      </c>
      <c r="G5206" s="72" t="n">
        <v>750</v>
      </c>
      <c r="H5206" s="72" t="n">
        <v>750</v>
      </c>
      <c r="I5206" s="40" t="s">
        <v>2635</v>
      </c>
    </row>
    <row r="5207" customFormat="false" ht="31.8" hidden="false" customHeight="true" outlineLevel="0" collapsed="false">
      <c r="A5207" s="20" t="s">
        <v>1086</v>
      </c>
      <c r="B5207" s="15" t="s">
        <v>52</v>
      </c>
      <c r="C5207" s="70" t="n">
        <v>7641</v>
      </c>
      <c r="D5207" s="71" t="s">
        <v>2641</v>
      </c>
      <c r="E5207" s="75" t="s">
        <v>17</v>
      </c>
      <c r="F5207" s="75" t="n">
        <v>1</v>
      </c>
      <c r="G5207" s="76" t="n">
        <v>1686</v>
      </c>
      <c r="H5207" s="76" t="n">
        <v>1686</v>
      </c>
      <c r="I5207" s="40" t="s">
        <v>2642</v>
      </c>
    </row>
    <row r="5208" customFormat="false" ht="31.8" hidden="false" customHeight="true" outlineLevel="0" collapsed="false">
      <c r="A5208" s="20" t="s">
        <v>1086</v>
      </c>
      <c r="B5208" s="15" t="s">
        <v>52</v>
      </c>
      <c r="C5208" s="70" t="n">
        <v>7642</v>
      </c>
      <c r="D5208" s="71" t="s">
        <v>2643</v>
      </c>
      <c r="E5208" s="75" t="s">
        <v>17</v>
      </c>
      <c r="F5208" s="75" t="n">
        <v>1</v>
      </c>
      <c r="G5208" s="76" t="n">
        <v>2521</v>
      </c>
      <c r="H5208" s="76" t="n">
        <v>2521</v>
      </c>
      <c r="I5208" s="40" t="s">
        <v>2642</v>
      </c>
    </row>
    <row r="5209" customFormat="false" ht="31.8" hidden="false" customHeight="true" outlineLevel="0" collapsed="false">
      <c r="A5209" s="20" t="s">
        <v>1086</v>
      </c>
      <c r="B5209" s="15" t="s">
        <v>52</v>
      </c>
      <c r="C5209" s="70" t="n">
        <v>7643</v>
      </c>
      <c r="D5209" s="73" t="s">
        <v>2644</v>
      </c>
      <c r="E5209" s="75" t="s">
        <v>17</v>
      </c>
      <c r="F5209" s="75" t="n">
        <v>1</v>
      </c>
      <c r="G5209" s="76" t="n">
        <v>499</v>
      </c>
      <c r="H5209" s="76" t="n">
        <v>499</v>
      </c>
      <c r="I5209" s="40" t="s">
        <v>2642</v>
      </c>
    </row>
    <row r="5210" customFormat="false" ht="31.8" hidden="false" customHeight="true" outlineLevel="0" collapsed="false">
      <c r="A5210" s="74" t="s">
        <v>322</v>
      </c>
      <c r="B5210" s="15" t="s">
        <v>15</v>
      </c>
      <c r="C5210" s="70" t="n">
        <v>7644</v>
      </c>
      <c r="D5210" s="73" t="s">
        <v>2645</v>
      </c>
      <c r="E5210" s="35" t="s">
        <v>17</v>
      </c>
      <c r="F5210" s="35" t="n">
        <v>1</v>
      </c>
      <c r="G5210" s="72" t="n">
        <v>7508</v>
      </c>
      <c r="H5210" s="72" t="n">
        <v>7508</v>
      </c>
      <c r="I5210" s="40" t="s">
        <v>2635</v>
      </c>
    </row>
    <row r="5211" customFormat="false" ht="31.8" hidden="false" customHeight="true" outlineLevel="0" collapsed="false">
      <c r="A5211" s="74" t="s">
        <v>322</v>
      </c>
      <c r="B5211" s="15" t="s">
        <v>15</v>
      </c>
      <c r="C5211" s="70" t="n">
        <v>7645</v>
      </c>
      <c r="D5211" s="73" t="s">
        <v>2646</v>
      </c>
      <c r="E5211" s="35" t="s">
        <v>17</v>
      </c>
      <c r="F5211" s="35" t="n">
        <v>1</v>
      </c>
      <c r="G5211" s="72" t="n">
        <v>6550</v>
      </c>
      <c r="H5211" s="72" t="n">
        <v>6550</v>
      </c>
      <c r="I5211" s="40" t="s">
        <v>2635</v>
      </c>
    </row>
    <row r="5212" customFormat="false" ht="31.8" hidden="false" customHeight="true" outlineLevel="0" collapsed="false">
      <c r="A5212" s="74" t="s">
        <v>322</v>
      </c>
      <c r="B5212" s="15" t="s">
        <v>15</v>
      </c>
      <c r="C5212" s="70" t="n">
        <v>7646</v>
      </c>
      <c r="D5212" s="73" t="s">
        <v>2647</v>
      </c>
      <c r="E5212" s="35" t="s">
        <v>17</v>
      </c>
      <c r="F5212" s="35" t="n">
        <v>1</v>
      </c>
      <c r="G5212" s="72" t="n">
        <v>5250</v>
      </c>
      <c r="H5212" s="72" t="n">
        <v>5250</v>
      </c>
      <c r="I5212" s="40" t="s">
        <v>2635</v>
      </c>
    </row>
    <row r="5213" customFormat="false" ht="31.8" hidden="false" customHeight="true" outlineLevel="0" collapsed="false">
      <c r="A5213" s="74" t="s">
        <v>322</v>
      </c>
      <c r="B5213" s="15" t="s">
        <v>15</v>
      </c>
      <c r="C5213" s="70" t="n">
        <v>7647</v>
      </c>
      <c r="D5213" s="73" t="s">
        <v>2648</v>
      </c>
      <c r="E5213" s="35" t="s">
        <v>17</v>
      </c>
      <c r="F5213" s="35" t="n">
        <v>1</v>
      </c>
      <c r="G5213" s="72" t="n">
        <v>535</v>
      </c>
      <c r="H5213" s="72" t="n">
        <v>535</v>
      </c>
      <c r="I5213" s="40" t="s">
        <v>2635</v>
      </c>
    </row>
    <row r="5214" customFormat="false" ht="31.8" hidden="false" customHeight="true" outlineLevel="0" collapsed="false">
      <c r="A5214" s="74" t="s">
        <v>322</v>
      </c>
      <c r="B5214" s="15" t="s">
        <v>15</v>
      </c>
      <c r="C5214" s="70" t="n">
        <v>7648</v>
      </c>
      <c r="D5214" s="73" t="s">
        <v>2649</v>
      </c>
      <c r="E5214" s="35" t="s">
        <v>17</v>
      </c>
      <c r="F5214" s="35" t="n">
        <v>1</v>
      </c>
      <c r="G5214" s="72" t="n">
        <v>535</v>
      </c>
      <c r="H5214" s="72" t="n">
        <v>535</v>
      </c>
      <c r="I5214" s="40" t="s">
        <v>2635</v>
      </c>
    </row>
    <row r="5215" customFormat="false" ht="31.8" hidden="false" customHeight="true" outlineLevel="0" collapsed="false">
      <c r="A5215" s="74" t="s">
        <v>322</v>
      </c>
      <c r="B5215" s="15" t="s">
        <v>15</v>
      </c>
      <c r="C5215" s="70" t="n">
        <v>7649</v>
      </c>
      <c r="D5215" s="73" t="s">
        <v>2650</v>
      </c>
      <c r="E5215" s="35" t="s">
        <v>17</v>
      </c>
      <c r="F5215" s="35" t="n">
        <v>1</v>
      </c>
      <c r="G5215" s="72" t="n">
        <v>28790.7</v>
      </c>
      <c r="H5215" s="72" t="n">
        <v>28790.7</v>
      </c>
      <c r="I5215" s="40" t="s">
        <v>2635</v>
      </c>
    </row>
    <row r="5216" customFormat="false" ht="31.8" hidden="false" customHeight="true" outlineLevel="0" collapsed="false">
      <c r="A5216" s="74" t="s">
        <v>322</v>
      </c>
      <c r="B5216" s="15" t="s">
        <v>52</v>
      </c>
      <c r="C5216" s="70" t="n">
        <v>7650</v>
      </c>
      <c r="D5216" s="73" t="s">
        <v>2651</v>
      </c>
      <c r="E5216" s="35" t="s">
        <v>17</v>
      </c>
      <c r="F5216" s="35" t="n">
        <v>1</v>
      </c>
      <c r="G5216" s="77" t="n">
        <v>1450</v>
      </c>
      <c r="H5216" s="77" t="n">
        <v>1450</v>
      </c>
      <c r="I5216" s="40" t="s">
        <v>2635</v>
      </c>
    </row>
    <row r="5217" customFormat="false" ht="31.8" hidden="false" customHeight="true" outlineLevel="0" collapsed="false">
      <c r="A5217" s="74" t="s">
        <v>322</v>
      </c>
      <c r="B5217" s="15" t="s">
        <v>52</v>
      </c>
      <c r="C5217" s="70" t="n">
        <v>7651</v>
      </c>
      <c r="D5217" s="73" t="s">
        <v>2652</v>
      </c>
      <c r="E5217" s="35" t="s">
        <v>17</v>
      </c>
      <c r="F5217" s="35" t="n">
        <v>1</v>
      </c>
      <c r="G5217" s="78" t="n">
        <v>1935</v>
      </c>
      <c r="H5217" s="78" t="n">
        <v>1935</v>
      </c>
      <c r="I5217" s="40" t="s">
        <v>2635</v>
      </c>
    </row>
    <row r="5218" customFormat="false" ht="31.8" hidden="false" customHeight="true" outlineLevel="0" collapsed="false">
      <c r="A5218" s="74" t="s">
        <v>322</v>
      </c>
      <c r="B5218" s="15" t="s">
        <v>52</v>
      </c>
      <c r="C5218" s="70" t="n">
        <v>7652</v>
      </c>
      <c r="D5218" s="73" t="s">
        <v>2652</v>
      </c>
      <c r="E5218" s="35" t="s">
        <v>17</v>
      </c>
      <c r="F5218" s="35" t="n">
        <v>1</v>
      </c>
      <c r="G5218" s="78" t="n">
        <v>1935</v>
      </c>
      <c r="H5218" s="78" t="n">
        <v>1935</v>
      </c>
      <c r="I5218" s="40" t="s">
        <v>2635</v>
      </c>
    </row>
    <row r="5219" customFormat="false" ht="31.8" hidden="false" customHeight="true" outlineLevel="0" collapsed="false">
      <c r="A5219" s="74" t="s">
        <v>322</v>
      </c>
      <c r="B5219" s="15" t="s">
        <v>52</v>
      </c>
      <c r="C5219" s="70" t="n">
        <v>7653</v>
      </c>
      <c r="D5219" s="73" t="s">
        <v>2652</v>
      </c>
      <c r="E5219" s="35" t="s">
        <v>17</v>
      </c>
      <c r="F5219" s="35" t="n">
        <v>1</v>
      </c>
      <c r="G5219" s="78" t="n">
        <v>1935</v>
      </c>
      <c r="H5219" s="78" t="n">
        <v>1935</v>
      </c>
      <c r="I5219" s="40" t="s">
        <v>2635</v>
      </c>
    </row>
    <row r="5220" customFormat="false" ht="31.8" hidden="false" customHeight="true" outlineLevel="0" collapsed="false">
      <c r="A5220" s="74" t="s">
        <v>322</v>
      </c>
      <c r="B5220" s="15" t="s">
        <v>52</v>
      </c>
      <c r="C5220" s="70" t="n">
        <v>7654</v>
      </c>
      <c r="D5220" s="73" t="s">
        <v>2652</v>
      </c>
      <c r="E5220" s="35" t="s">
        <v>17</v>
      </c>
      <c r="F5220" s="35" t="n">
        <v>1</v>
      </c>
      <c r="G5220" s="78" t="n">
        <v>1935</v>
      </c>
      <c r="H5220" s="78" t="n">
        <v>1935</v>
      </c>
      <c r="I5220" s="40" t="s">
        <v>2635</v>
      </c>
    </row>
    <row r="5221" customFormat="false" ht="31.8" hidden="false" customHeight="true" outlineLevel="0" collapsed="false">
      <c r="A5221" s="74" t="s">
        <v>322</v>
      </c>
      <c r="B5221" s="15" t="s">
        <v>52</v>
      </c>
      <c r="C5221" s="70" t="n">
        <v>7655</v>
      </c>
      <c r="D5221" s="73" t="s">
        <v>2653</v>
      </c>
      <c r="E5221" s="35" t="s">
        <v>17</v>
      </c>
      <c r="F5221" s="35" t="n">
        <v>1</v>
      </c>
      <c r="G5221" s="78" t="n">
        <v>340</v>
      </c>
      <c r="H5221" s="78" t="n">
        <v>340</v>
      </c>
      <c r="I5221" s="40" t="s">
        <v>2635</v>
      </c>
    </row>
    <row r="5222" customFormat="false" ht="31.8" hidden="false" customHeight="true" outlineLevel="0" collapsed="false">
      <c r="A5222" s="74" t="s">
        <v>322</v>
      </c>
      <c r="B5222" s="15" t="s">
        <v>52</v>
      </c>
      <c r="C5222" s="70" t="n">
        <v>7656</v>
      </c>
      <c r="D5222" s="73" t="s">
        <v>2654</v>
      </c>
      <c r="E5222" s="35" t="s">
        <v>17</v>
      </c>
      <c r="F5222" s="35" t="n">
        <v>1</v>
      </c>
      <c r="G5222" s="78" t="n">
        <v>340</v>
      </c>
      <c r="H5222" s="78" t="n">
        <v>340</v>
      </c>
      <c r="I5222" s="40" t="s">
        <v>2635</v>
      </c>
    </row>
    <row r="5223" customFormat="false" ht="31.8" hidden="false" customHeight="true" outlineLevel="0" collapsed="false">
      <c r="A5223" s="74" t="s">
        <v>322</v>
      </c>
      <c r="B5223" s="15" t="s">
        <v>52</v>
      </c>
      <c r="C5223" s="70" t="n">
        <v>7657</v>
      </c>
      <c r="D5223" s="73" t="s">
        <v>2655</v>
      </c>
      <c r="E5223" s="35" t="s">
        <v>17</v>
      </c>
      <c r="F5223" s="35" t="n">
        <v>1</v>
      </c>
      <c r="G5223" s="78" t="n">
        <v>340</v>
      </c>
      <c r="H5223" s="78" t="n">
        <v>340</v>
      </c>
      <c r="I5223" s="40" t="s">
        <v>2635</v>
      </c>
    </row>
    <row r="5224" customFormat="false" ht="31.8" hidden="false" customHeight="true" outlineLevel="0" collapsed="false">
      <c r="A5224" s="74" t="s">
        <v>322</v>
      </c>
      <c r="B5224" s="15" t="s">
        <v>52</v>
      </c>
      <c r="C5224" s="70" t="n">
        <v>7658</v>
      </c>
      <c r="D5224" s="73" t="s">
        <v>2656</v>
      </c>
      <c r="E5224" s="35" t="s">
        <v>17</v>
      </c>
      <c r="F5224" s="35" t="n">
        <v>1</v>
      </c>
      <c r="G5224" s="78" t="n">
        <v>340</v>
      </c>
      <c r="H5224" s="78" t="n">
        <v>340</v>
      </c>
      <c r="I5224" s="40" t="s">
        <v>2635</v>
      </c>
    </row>
    <row r="5225" customFormat="false" ht="31.8" hidden="false" customHeight="true" outlineLevel="0" collapsed="false">
      <c r="A5225" s="74" t="s">
        <v>322</v>
      </c>
      <c r="B5225" s="15" t="s">
        <v>15</v>
      </c>
      <c r="C5225" s="70" t="n">
        <v>7659</v>
      </c>
      <c r="D5225" s="73" t="s">
        <v>2657</v>
      </c>
      <c r="E5225" s="35" t="s">
        <v>17</v>
      </c>
      <c r="F5225" s="35" t="n">
        <v>1</v>
      </c>
      <c r="G5225" s="79" t="n">
        <v>1577</v>
      </c>
      <c r="H5225" s="79" t="n">
        <v>1577</v>
      </c>
      <c r="I5225" s="40" t="s">
        <v>2635</v>
      </c>
    </row>
    <row r="5226" customFormat="false" ht="31.8" hidden="false" customHeight="true" outlineLevel="0" collapsed="false">
      <c r="A5226" s="74" t="s">
        <v>322</v>
      </c>
      <c r="B5226" s="15" t="s">
        <v>70</v>
      </c>
      <c r="C5226" s="70" t="n">
        <v>7660</v>
      </c>
      <c r="D5226" s="73" t="s">
        <v>2658</v>
      </c>
      <c r="E5226" s="35" t="s">
        <v>17</v>
      </c>
      <c r="F5226" s="35" t="n">
        <v>1</v>
      </c>
      <c r="G5226" s="79" t="n">
        <v>321.5</v>
      </c>
      <c r="H5226" s="79" t="n">
        <v>321.5</v>
      </c>
      <c r="I5226" s="40" t="s">
        <v>2635</v>
      </c>
    </row>
    <row r="5227" customFormat="false" ht="31.8" hidden="false" customHeight="true" outlineLevel="0" collapsed="false">
      <c r="A5227" s="74" t="s">
        <v>322</v>
      </c>
      <c r="B5227" s="15" t="s">
        <v>70</v>
      </c>
      <c r="C5227" s="70" t="n">
        <v>7661</v>
      </c>
      <c r="D5227" s="73" t="s">
        <v>2658</v>
      </c>
      <c r="E5227" s="35" t="s">
        <v>17</v>
      </c>
      <c r="F5227" s="35" t="n">
        <v>1</v>
      </c>
      <c r="G5227" s="79" t="n">
        <v>321.5</v>
      </c>
      <c r="H5227" s="79" t="n">
        <v>321.5</v>
      </c>
      <c r="I5227" s="40" t="s">
        <v>2635</v>
      </c>
    </row>
    <row r="5228" customFormat="false" ht="31.8" hidden="false" customHeight="true" outlineLevel="0" collapsed="false">
      <c r="A5228" s="74" t="s">
        <v>322</v>
      </c>
      <c r="B5228" s="15" t="s">
        <v>70</v>
      </c>
      <c r="C5228" s="70" t="n">
        <v>7662</v>
      </c>
      <c r="D5228" s="73" t="s">
        <v>2659</v>
      </c>
      <c r="E5228" s="35" t="s">
        <v>17</v>
      </c>
      <c r="F5228" s="35" t="n">
        <v>1</v>
      </c>
      <c r="G5228" s="79" t="n">
        <v>1600</v>
      </c>
      <c r="H5228" s="79" t="n">
        <v>1600</v>
      </c>
      <c r="I5228" s="40" t="s">
        <v>2635</v>
      </c>
    </row>
    <row r="5229" customFormat="false" ht="31.8" hidden="false" customHeight="true" outlineLevel="0" collapsed="false">
      <c r="A5229" s="74" t="s">
        <v>322</v>
      </c>
      <c r="B5229" s="15" t="s">
        <v>70</v>
      </c>
      <c r="C5229" s="70" t="n">
        <v>7663</v>
      </c>
      <c r="D5229" s="73" t="s">
        <v>2660</v>
      </c>
      <c r="E5229" s="35" t="s">
        <v>17</v>
      </c>
      <c r="F5229" s="35" t="n">
        <v>1</v>
      </c>
      <c r="G5229" s="79" t="n">
        <v>886</v>
      </c>
      <c r="H5229" s="79" t="n">
        <v>886</v>
      </c>
      <c r="I5229" s="40" t="s">
        <v>2635</v>
      </c>
    </row>
    <row r="5230" customFormat="false" ht="31.8" hidden="false" customHeight="true" outlineLevel="0" collapsed="false">
      <c r="A5230" s="74" t="s">
        <v>322</v>
      </c>
      <c r="B5230" s="15" t="s">
        <v>31</v>
      </c>
      <c r="C5230" s="70" t="n">
        <v>7664</v>
      </c>
      <c r="D5230" s="73" t="s">
        <v>2661</v>
      </c>
      <c r="E5230" s="35" t="s">
        <v>17</v>
      </c>
      <c r="F5230" s="35" t="n">
        <v>1</v>
      </c>
      <c r="G5230" s="79" t="n">
        <v>2998</v>
      </c>
      <c r="H5230" s="79" t="n">
        <v>2998</v>
      </c>
      <c r="I5230" s="40" t="s">
        <v>2635</v>
      </c>
    </row>
    <row r="5231" customFormat="false" ht="31.8" hidden="false" customHeight="true" outlineLevel="0" collapsed="false">
      <c r="A5231" s="74" t="s">
        <v>322</v>
      </c>
      <c r="B5231" s="15" t="s">
        <v>144</v>
      </c>
      <c r="C5231" s="70" t="n">
        <v>7665</v>
      </c>
      <c r="D5231" s="73" t="s">
        <v>2662</v>
      </c>
      <c r="E5231" s="35" t="s">
        <v>17</v>
      </c>
      <c r="F5231" s="35" t="n">
        <v>1</v>
      </c>
      <c r="G5231" s="79" t="n">
        <v>60</v>
      </c>
      <c r="H5231" s="79" t="n">
        <v>60</v>
      </c>
      <c r="I5231" s="40" t="s">
        <v>2635</v>
      </c>
    </row>
    <row r="5232" customFormat="false" ht="31.8" hidden="false" customHeight="true" outlineLevel="0" collapsed="false">
      <c r="A5232" s="20" t="s">
        <v>1086</v>
      </c>
      <c r="B5232" s="15" t="s">
        <v>52</v>
      </c>
      <c r="C5232" s="70" t="n">
        <v>7666</v>
      </c>
      <c r="D5232" s="73" t="s">
        <v>2663</v>
      </c>
      <c r="E5232" s="75" t="s">
        <v>17</v>
      </c>
      <c r="F5232" s="75" t="n">
        <v>1</v>
      </c>
      <c r="G5232" s="76" t="n">
        <v>499</v>
      </c>
      <c r="H5232" s="76" t="n">
        <v>499</v>
      </c>
      <c r="I5232" s="40" t="s">
        <v>2642</v>
      </c>
    </row>
    <row r="5233" customFormat="false" ht="31.8" hidden="false" customHeight="true" outlineLevel="0" collapsed="false">
      <c r="A5233" s="74" t="s">
        <v>322</v>
      </c>
      <c r="B5233" s="15" t="s">
        <v>15</v>
      </c>
      <c r="C5233" s="70" t="n">
        <v>7667</v>
      </c>
      <c r="D5233" s="73" t="s">
        <v>2664</v>
      </c>
      <c r="E5233" s="35" t="s">
        <v>17</v>
      </c>
      <c r="F5233" s="35" t="n">
        <v>1</v>
      </c>
      <c r="G5233" s="79" t="n">
        <v>120</v>
      </c>
      <c r="H5233" s="79" t="n">
        <v>120</v>
      </c>
      <c r="I5233" s="40" t="s">
        <v>2635</v>
      </c>
    </row>
    <row r="5234" customFormat="false" ht="31.8" hidden="false" customHeight="true" outlineLevel="0" collapsed="false">
      <c r="A5234" s="74" t="s">
        <v>322</v>
      </c>
      <c r="B5234" s="15" t="s">
        <v>15</v>
      </c>
      <c r="C5234" s="70" t="n">
        <v>7668</v>
      </c>
      <c r="D5234" s="73" t="s">
        <v>2665</v>
      </c>
      <c r="E5234" s="35" t="s">
        <v>17</v>
      </c>
      <c r="F5234" s="35" t="n">
        <v>1</v>
      </c>
      <c r="G5234" s="79" t="n">
        <v>88</v>
      </c>
      <c r="H5234" s="79" t="n">
        <v>88</v>
      </c>
      <c r="I5234" s="40" t="s">
        <v>2635</v>
      </c>
    </row>
    <row r="5235" customFormat="false" ht="31.8" hidden="false" customHeight="true" outlineLevel="0" collapsed="false">
      <c r="A5235" s="74" t="s">
        <v>322</v>
      </c>
      <c r="B5235" s="15" t="s">
        <v>15</v>
      </c>
      <c r="C5235" s="70" t="n">
        <v>7669</v>
      </c>
      <c r="D5235" s="73" t="s">
        <v>2666</v>
      </c>
      <c r="E5235" s="35" t="s">
        <v>17</v>
      </c>
      <c r="F5235" s="35" t="n">
        <v>1</v>
      </c>
      <c r="G5235" s="79" t="n">
        <v>15</v>
      </c>
      <c r="H5235" s="79" t="n">
        <v>15</v>
      </c>
      <c r="I5235" s="40" t="s">
        <v>2635</v>
      </c>
    </row>
    <row r="5236" customFormat="false" ht="31.8" hidden="false" customHeight="true" outlineLevel="0" collapsed="false">
      <c r="A5236" s="20" t="s">
        <v>69</v>
      </c>
      <c r="B5236" s="15" t="s">
        <v>31</v>
      </c>
      <c r="C5236" s="70" t="n">
        <v>7670</v>
      </c>
      <c r="D5236" s="73" t="s">
        <v>2667</v>
      </c>
      <c r="E5236" s="35" t="s">
        <v>17</v>
      </c>
      <c r="F5236" s="35" t="n">
        <v>1</v>
      </c>
      <c r="G5236" s="79" t="n">
        <v>2559</v>
      </c>
      <c r="H5236" s="79" t="n">
        <v>2559</v>
      </c>
      <c r="I5236" s="40" t="s">
        <v>2635</v>
      </c>
    </row>
    <row r="5237" customFormat="false" ht="31.8" hidden="false" customHeight="true" outlineLevel="0" collapsed="false">
      <c r="A5237" s="20" t="s">
        <v>1086</v>
      </c>
      <c r="B5237" s="15" t="s">
        <v>70</v>
      </c>
      <c r="C5237" s="70" t="n">
        <v>7671</v>
      </c>
      <c r="D5237" s="73" t="s">
        <v>2668</v>
      </c>
      <c r="E5237" s="35" t="s">
        <v>17</v>
      </c>
      <c r="F5237" s="35" t="n">
        <v>1</v>
      </c>
      <c r="G5237" s="72" t="n">
        <v>2900</v>
      </c>
      <c r="H5237" s="72" t="n">
        <v>2900</v>
      </c>
      <c r="I5237" s="40" t="s">
        <v>2635</v>
      </c>
    </row>
    <row r="5238" customFormat="false" ht="31.8" hidden="false" customHeight="true" outlineLevel="0" collapsed="false">
      <c r="A5238" s="74" t="s">
        <v>98</v>
      </c>
      <c r="B5238" s="15" t="s">
        <v>52</v>
      </c>
      <c r="C5238" s="70" t="n">
        <v>7672</v>
      </c>
      <c r="D5238" s="71" t="s">
        <v>2669</v>
      </c>
      <c r="E5238" s="75" t="s">
        <v>17</v>
      </c>
      <c r="F5238" s="75" t="n">
        <v>1</v>
      </c>
      <c r="G5238" s="80" t="n">
        <v>550</v>
      </c>
      <c r="H5238" s="80" t="n">
        <v>550</v>
      </c>
      <c r="I5238" s="74" t="s">
        <v>2670</v>
      </c>
    </row>
    <row r="5239" customFormat="false" ht="31.8" hidden="false" customHeight="true" outlineLevel="0" collapsed="false">
      <c r="A5239" s="74" t="s">
        <v>98</v>
      </c>
      <c r="B5239" s="15" t="s">
        <v>52</v>
      </c>
      <c r="C5239" s="70" t="n">
        <v>7673</v>
      </c>
      <c r="D5239" s="73" t="s">
        <v>2671</v>
      </c>
      <c r="E5239" s="75" t="s">
        <v>17</v>
      </c>
      <c r="F5239" s="75" t="n">
        <v>1</v>
      </c>
      <c r="G5239" s="80" t="n">
        <v>179</v>
      </c>
      <c r="H5239" s="80" t="n">
        <v>179</v>
      </c>
      <c r="I5239" s="74" t="s">
        <v>2670</v>
      </c>
    </row>
    <row r="5240" customFormat="false" ht="31.8" hidden="false" customHeight="true" outlineLevel="0" collapsed="false">
      <c r="A5240" s="74" t="s">
        <v>98</v>
      </c>
      <c r="B5240" s="15" t="s">
        <v>52</v>
      </c>
      <c r="C5240" s="70" t="n">
        <v>7674</v>
      </c>
      <c r="D5240" s="73" t="s">
        <v>2672</v>
      </c>
      <c r="E5240" s="75" t="s">
        <v>17</v>
      </c>
      <c r="F5240" s="75" t="n">
        <v>1</v>
      </c>
      <c r="G5240" s="80" t="n">
        <v>56</v>
      </c>
      <c r="H5240" s="80" t="n">
        <v>56</v>
      </c>
      <c r="I5240" s="74" t="s">
        <v>2670</v>
      </c>
    </row>
    <row r="5241" customFormat="false" ht="31.8" hidden="false" customHeight="true" outlineLevel="0" collapsed="false">
      <c r="A5241" s="74" t="s">
        <v>833</v>
      </c>
      <c r="B5241" s="81" t="s">
        <v>49</v>
      </c>
      <c r="C5241" s="70" t="n">
        <v>7675</v>
      </c>
      <c r="D5241" s="73" t="s">
        <v>2673</v>
      </c>
      <c r="E5241" s="75" t="s">
        <v>17</v>
      </c>
      <c r="F5241" s="75" t="n">
        <v>1</v>
      </c>
      <c r="G5241" s="82" t="n">
        <v>40</v>
      </c>
      <c r="H5241" s="82" t="n">
        <v>40</v>
      </c>
      <c r="I5241" s="74" t="s">
        <v>2670</v>
      </c>
    </row>
    <row r="5242" customFormat="false" ht="31.8" hidden="false" customHeight="true" outlineLevel="0" collapsed="false">
      <c r="A5242" s="74" t="s">
        <v>833</v>
      </c>
      <c r="B5242" s="81" t="s">
        <v>49</v>
      </c>
      <c r="C5242" s="70" t="n">
        <v>7676</v>
      </c>
      <c r="D5242" s="73" t="s">
        <v>2673</v>
      </c>
      <c r="E5242" s="75" t="s">
        <v>17</v>
      </c>
      <c r="F5242" s="75" t="n">
        <v>1</v>
      </c>
      <c r="G5242" s="82" t="n">
        <v>40</v>
      </c>
      <c r="H5242" s="82" t="n">
        <v>40</v>
      </c>
      <c r="I5242" s="74" t="s">
        <v>2670</v>
      </c>
    </row>
    <row r="5243" customFormat="false" ht="31.8" hidden="false" customHeight="true" outlineLevel="0" collapsed="false">
      <c r="A5243" s="74" t="s">
        <v>833</v>
      </c>
      <c r="B5243" s="81" t="s">
        <v>49</v>
      </c>
      <c r="C5243" s="70" t="n">
        <v>7677</v>
      </c>
      <c r="D5243" s="73" t="s">
        <v>2673</v>
      </c>
      <c r="E5243" s="75" t="s">
        <v>17</v>
      </c>
      <c r="F5243" s="75" t="n">
        <v>1</v>
      </c>
      <c r="G5243" s="82" t="n">
        <v>40</v>
      </c>
      <c r="H5243" s="82" t="n">
        <v>40</v>
      </c>
      <c r="I5243" s="74" t="s">
        <v>2670</v>
      </c>
    </row>
    <row r="5244" customFormat="false" ht="31.8" hidden="false" customHeight="true" outlineLevel="0" collapsed="false">
      <c r="A5244" s="74" t="s">
        <v>833</v>
      </c>
      <c r="B5244" s="81" t="s">
        <v>49</v>
      </c>
      <c r="C5244" s="70" t="n">
        <v>7678</v>
      </c>
      <c r="D5244" s="73" t="s">
        <v>2673</v>
      </c>
      <c r="E5244" s="75" t="s">
        <v>17</v>
      </c>
      <c r="F5244" s="75" t="n">
        <v>1</v>
      </c>
      <c r="G5244" s="82" t="n">
        <v>40</v>
      </c>
      <c r="H5244" s="82" t="n">
        <v>40</v>
      </c>
      <c r="I5244" s="74" t="s">
        <v>2670</v>
      </c>
    </row>
    <row r="5245" customFormat="false" ht="31.8" hidden="false" customHeight="true" outlineLevel="0" collapsed="false">
      <c r="A5245" s="14" t="s">
        <v>709</v>
      </c>
      <c r="B5245" s="15" t="s">
        <v>15</v>
      </c>
      <c r="C5245" s="16" t="n">
        <v>7679</v>
      </c>
      <c r="D5245" s="17" t="s">
        <v>2674</v>
      </c>
      <c r="E5245" s="18" t="s">
        <v>1690</v>
      </c>
      <c r="F5245" s="18" t="n">
        <v>1</v>
      </c>
      <c r="G5245" s="19" t="n">
        <v>27950</v>
      </c>
      <c r="H5245" s="30" t="n">
        <f aca="false">+G5245*F5245</f>
        <v>27950</v>
      </c>
      <c r="I5245" s="14" t="s">
        <v>2675</v>
      </c>
    </row>
    <row r="5246" customFormat="false" ht="31.8" hidden="false" customHeight="true" outlineLevel="0" collapsed="false">
      <c r="A5246" s="14" t="s">
        <v>811</v>
      </c>
      <c r="B5246" s="15" t="s">
        <v>52</v>
      </c>
      <c r="C5246" s="16" t="n">
        <v>7680</v>
      </c>
      <c r="D5246" s="41" t="s">
        <v>2676</v>
      </c>
      <c r="E5246" s="18" t="s">
        <v>17</v>
      </c>
      <c r="F5246" s="18" t="n">
        <v>1</v>
      </c>
      <c r="G5246" s="46" t="n">
        <v>5010</v>
      </c>
      <c r="H5246" s="21" t="n">
        <f aca="false">+G5246*F5246</f>
        <v>5010</v>
      </c>
      <c r="I5246" s="14" t="s">
        <v>2677</v>
      </c>
    </row>
    <row r="5247" customFormat="false" ht="31.8" hidden="false" customHeight="true" outlineLevel="0" collapsed="false">
      <c r="A5247" s="14" t="s">
        <v>811</v>
      </c>
      <c r="B5247" s="15" t="s">
        <v>52</v>
      </c>
      <c r="C5247" s="16" t="n">
        <v>7681</v>
      </c>
      <c r="D5247" s="41" t="s">
        <v>2678</v>
      </c>
      <c r="E5247" s="18" t="s">
        <v>17</v>
      </c>
      <c r="F5247" s="18" t="n">
        <v>1</v>
      </c>
      <c r="G5247" s="46" t="n">
        <v>5980</v>
      </c>
      <c r="H5247" s="21" t="n">
        <f aca="false">+G5247*F5247</f>
        <v>5980</v>
      </c>
      <c r="I5247" s="14" t="s">
        <v>2677</v>
      </c>
    </row>
    <row r="5248" customFormat="false" ht="31.8" hidden="false" customHeight="true" outlineLevel="0" collapsed="false">
      <c r="A5248" s="14" t="s">
        <v>811</v>
      </c>
      <c r="B5248" s="15" t="s">
        <v>15</v>
      </c>
      <c r="C5248" s="16" t="n">
        <v>7682</v>
      </c>
      <c r="D5248" s="41" t="s">
        <v>2679</v>
      </c>
      <c r="E5248" s="18" t="s">
        <v>17</v>
      </c>
      <c r="F5248" s="18" t="n">
        <v>1</v>
      </c>
      <c r="G5248" s="46" t="n">
        <v>23810</v>
      </c>
      <c r="H5248" s="21" t="n">
        <f aca="false">+G5248*F5248</f>
        <v>23810</v>
      </c>
      <c r="I5248" s="14" t="s">
        <v>2677</v>
      </c>
    </row>
    <row r="5249" customFormat="false" ht="31.8" hidden="false" customHeight="true" outlineLevel="0" collapsed="false">
      <c r="A5249" s="20" t="s">
        <v>282</v>
      </c>
      <c r="B5249" s="15" t="s">
        <v>70</v>
      </c>
      <c r="C5249" s="16" t="n">
        <v>7683</v>
      </c>
      <c r="D5249" s="17" t="s">
        <v>2680</v>
      </c>
      <c r="E5249" s="18" t="s">
        <v>17</v>
      </c>
      <c r="F5249" s="18" t="n">
        <v>1</v>
      </c>
      <c r="G5249" s="19" t="n">
        <v>439</v>
      </c>
      <c r="H5249" s="21" t="n">
        <f aca="false">+G5249*F5249</f>
        <v>439</v>
      </c>
      <c r="I5249" s="14" t="s">
        <v>2681</v>
      </c>
    </row>
    <row r="5250" customFormat="false" ht="31.8" hidden="false" customHeight="true" outlineLevel="0" collapsed="false">
      <c r="A5250" s="20" t="s">
        <v>282</v>
      </c>
      <c r="B5250" s="15" t="s">
        <v>52</v>
      </c>
      <c r="C5250" s="16" t="n">
        <v>7684</v>
      </c>
      <c r="D5250" s="17" t="s">
        <v>2682</v>
      </c>
      <c r="E5250" s="18" t="s">
        <v>17</v>
      </c>
      <c r="F5250" s="18" t="n">
        <v>1</v>
      </c>
      <c r="G5250" s="83" t="n">
        <v>3060.605</v>
      </c>
      <c r="H5250" s="21" t="n">
        <f aca="false">+G5250*F5250</f>
        <v>3060.605</v>
      </c>
      <c r="I5250" s="14" t="s">
        <v>2681</v>
      </c>
    </row>
    <row r="5251" customFormat="false" ht="31.8" hidden="false" customHeight="true" outlineLevel="0" collapsed="false">
      <c r="A5251" s="20" t="s">
        <v>282</v>
      </c>
      <c r="B5251" s="15" t="s">
        <v>52</v>
      </c>
      <c r="C5251" s="16" t="n">
        <v>7685</v>
      </c>
      <c r="D5251" s="17" t="s">
        <v>2683</v>
      </c>
      <c r="E5251" s="18" t="s">
        <v>17</v>
      </c>
      <c r="F5251" s="18" t="n">
        <v>1</v>
      </c>
      <c r="G5251" s="83" t="n">
        <v>2716.395</v>
      </c>
      <c r="H5251" s="21" t="n">
        <f aca="false">+G5251*F5251</f>
        <v>2716.395</v>
      </c>
      <c r="I5251" s="14" t="s">
        <v>2681</v>
      </c>
    </row>
    <row r="5252" customFormat="false" ht="31.8" hidden="false" customHeight="true" outlineLevel="0" collapsed="false">
      <c r="A5252" s="20" t="s">
        <v>282</v>
      </c>
      <c r="B5252" s="15" t="s">
        <v>49</v>
      </c>
      <c r="C5252" s="16" t="n">
        <v>7686</v>
      </c>
      <c r="D5252" s="17" t="s">
        <v>2684</v>
      </c>
      <c r="E5252" s="18" t="s">
        <v>17</v>
      </c>
      <c r="F5252" s="18" t="n">
        <v>1</v>
      </c>
      <c r="G5252" s="19" t="n">
        <v>673.9</v>
      </c>
      <c r="H5252" s="21" t="n">
        <f aca="false">+G5252*F5252</f>
        <v>673.9</v>
      </c>
      <c r="I5252" s="14" t="s">
        <v>2681</v>
      </c>
    </row>
    <row r="5253" customFormat="false" ht="31.8" hidden="false" customHeight="true" outlineLevel="0" collapsed="false">
      <c r="A5253" s="20" t="s">
        <v>282</v>
      </c>
      <c r="B5253" s="15" t="s">
        <v>49</v>
      </c>
      <c r="C5253" s="16" t="n">
        <v>7687</v>
      </c>
      <c r="D5253" s="17" t="s">
        <v>2685</v>
      </c>
      <c r="E5253" s="18" t="s">
        <v>17</v>
      </c>
      <c r="F5253" s="18" t="n">
        <v>1</v>
      </c>
      <c r="G5253" s="19" t="n">
        <v>673.9</v>
      </c>
      <c r="H5253" s="21" t="n">
        <f aca="false">+G5253*F5253</f>
        <v>673.9</v>
      </c>
      <c r="I5253" s="14" t="s">
        <v>2681</v>
      </c>
    </row>
    <row r="5254" customFormat="false" ht="31.8" hidden="false" customHeight="true" outlineLevel="0" collapsed="false">
      <c r="A5254" s="20" t="s">
        <v>282</v>
      </c>
      <c r="B5254" s="15" t="s">
        <v>52</v>
      </c>
      <c r="C5254" s="16" t="n">
        <v>7688</v>
      </c>
      <c r="D5254" s="17" t="s">
        <v>2686</v>
      </c>
      <c r="E5254" s="18" t="s">
        <v>17</v>
      </c>
      <c r="F5254" s="18" t="n">
        <v>1</v>
      </c>
      <c r="G5254" s="19" t="n">
        <v>799</v>
      </c>
      <c r="H5254" s="21" t="n">
        <f aca="false">+G5254*F5254</f>
        <v>799</v>
      </c>
      <c r="I5254" s="14" t="s">
        <v>2681</v>
      </c>
    </row>
    <row r="5255" customFormat="false" ht="31.8" hidden="false" customHeight="true" outlineLevel="0" collapsed="false">
      <c r="A5255" s="20" t="s">
        <v>282</v>
      </c>
      <c r="B5255" s="15" t="s">
        <v>70</v>
      </c>
      <c r="C5255" s="16" t="n">
        <v>7689</v>
      </c>
      <c r="D5255" s="17" t="s">
        <v>2687</v>
      </c>
      <c r="E5255" s="18" t="s">
        <v>17</v>
      </c>
      <c r="F5255" s="18" t="n">
        <v>1</v>
      </c>
      <c r="G5255" s="19" t="n">
        <v>278</v>
      </c>
      <c r="H5255" s="21" t="n">
        <f aca="false">+G5255*F5255</f>
        <v>278</v>
      </c>
      <c r="I5255" s="14" t="s">
        <v>2681</v>
      </c>
    </row>
    <row r="5256" customFormat="false" ht="31.8" hidden="false" customHeight="true" outlineLevel="0" collapsed="false">
      <c r="A5256" s="20" t="s">
        <v>282</v>
      </c>
      <c r="B5256" s="15" t="s">
        <v>52</v>
      </c>
      <c r="C5256" s="16" t="n">
        <v>7690</v>
      </c>
      <c r="D5256" s="17" t="s">
        <v>2688</v>
      </c>
      <c r="E5256" s="18" t="s">
        <v>17</v>
      </c>
      <c r="F5256" s="18" t="n">
        <v>1</v>
      </c>
      <c r="G5256" s="19" t="n">
        <v>1434.12</v>
      </c>
      <c r="H5256" s="21" t="n">
        <f aca="false">+G5256*F5256</f>
        <v>1434.12</v>
      </c>
      <c r="I5256" s="14" t="s">
        <v>2681</v>
      </c>
    </row>
    <row r="5257" customFormat="false" ht="31.8" hidden="false" customHeight="true" outlineLevel="0" collapsed="false">
      <c r="A5257" s="20" t="s">
        <v>282</v>
      </c>
      <c r="B5257" s="15" t="s">
        <v>52</v>
      </c>
      <c r="C5257" s="16" t="n">
        <v>7691</v>
      </c>
      <c r="D5257" s="17" t="s">
        <v>2689</v>
      </c>
      <c r="E5257" s="18" t="s">
        <v>17</v>
      </c>
      <c r="F5257" s="18" t="n">
        <v>1</v>
      </c>
      <c r="G5257" s="19" t="n">
        <v>139</v>
      </c>
      <c r="H5257" s="21" t="n">
        <f aca="false">+G5257*F5257</f>
        <v>139</v>
      </c>
      <c r="I5257" s="14" t="s">
        <v>2681</v>
      </c>
    </row>
    <row r="5258" customFormat="false" ht="31.8" hidden="false" customHeight="true" outlineLevel="0" collapsed="false">
      <c r="A5258" s="20" t="s">
        <v>282</v>
      </c>
      <c r="B5258" s="15" t="s">
        <v>52</v>
      </c>
      <c r="C5258" s="16" t="n">
        <v>7692</v>
      </c>
      <c r="D5258" s="17" t="s">
        <v>2690</v>
      </c>
      <c r="E5258" s="18" t="s">
        <v>17</v>
      </c>
      <c r="F5258" s="18" t="n">
        <v>1</v>
      </c>
      <c r="G5258" s="19" t="n">
        <v>1169.1</v>
      </c>
      <c r="H5258" s="21" t="n">
        <f aca="false">+G5258*F5258</f>
        <v>1169.1</v>
      </c>
      <c r="I5258" s="14" t="s">
        <v>2681</v>
      </c>
    </row>
    <row r="5259" customFormat="false" ht="31.8" hidden="false" customHeight="true" outlineLevel="0" collapsed="false">
      <c r="A5259" s="14" t="s">
        <v>1434</v>
      </c>
      <c r="B5259" s="15" t="s">
        <v>52</v>
      </c>
      <c r="C5259" s="16" t="n">
        <v>7693</v>
      </c>
      <c r="D5259" s="41" t="s">
        <v>2691</v>
      </c>
      <c r="E5259" s="18" t="s">
        <v>17</v>
      </c>
      <c r="F5259" s="18" t="n">
        <v>1</v>
      </c>
      <c r="G5259" s="44" t="n">
        <v>3299</v>
      </c>
      <c r="H5259" s="19" t="n">
        <f aca="false">+G5259*F5259</f>
        <v>3299</v>
      </c>
      <c r="I5259" s="14" t="s">
        <v>2692</v>
      </c>
    </row>
    <row r="5260" customFormat="false" ht="31.8" hidden="false" customHeight="true" outlineLevel="0" collapsed="false">
      <c r="A5260" s="20" t="s">
        <v>282</v>
      </c>
      <c r="B5260" s="15" t="s">
        <v>144</v>
      </c>
      <c r="C5260" s="16" t="n">
        <v>7694</v>
      </c>
      <c r="D5260" s="17" t="s">
        <v>2693</v>
      </c>
      <c r="E5260" s="18" t="s">
        <v>17</v>
      </c>
      <c r="F5260" s="18" t="n">
        <v>1</v>
      </c>
      <c r="G5260" s="19" t="n">
        <v>3350</v>
      </c>
      <c r="H5260" s="21" t="n">
        <f aca="false">+G5260*F5260</f>
        <v>3350</v>
      </c>
      <c r="I5260" s="14" t="s">
        <v>2694</v>
      </c>
    </row>
    <row r="5261" customFormat="false" ht="31.8" hidden="false" customHeight="true" outlineLevel="0" collapsed="false">
      <c r="A5261" s="20" t="s">
        <v>282</v>
      </c>
      <c r="B5261" s="15" t="s">
        <v>144</v>
      </c>
      <c r="C5261" s="16" t="n">
        <v>7695</v>
      </c>
      <c r="D5261" s="17" t="s">
        <v>2695</v>
      </c>
      <c r="E5261" s="18" t="s">
        <v>17</v>
      </c>
      <c r="F5261" s="18" t="n">
        <v>1</v>
      </c>
      <c r="G5261" s="19" t="n">
        <v>1300</v>
      </c>
      <c r="H5261" s="21" t="n">
        <f aca="false">+G5261*F5261</f>
        <v>1300</v>
      </c>
      <c r="I5261" s="14" t="s">
        <v>2694</v>
      </c>
    </row>
    <row r="5262" customFormat="false" ht="31.8" hidden="false" customHeight="true" outlineLevel="0" collapsed="false">
      <c r="A5262" s="20" t="s">
        <v>282</v>
      </c>
      <c r="B5262" s="15" t="s">
        <v>15</v>
      </c>
      <c r="C5262" s="16" t="n">
        <v>7696</v>
      </c>
      <c r="D5262" s="17" t="s">
        <v>2696</v>
      </c>
      <c r="E5262" s="18" t="s">
        <v>17</v>
      </c>
      <c r="F5262" s="18" t="n">
        <v>1</v>
      </c>
      <c r="G5262" s="19" t="n">
        <v>1600</v>
      </c>
      <c r="H5262" s="21" t="n">
        <f aca="false">+G5262*F5262</f>
        <v>1600</v>
      </c>
      <c r="I5262" s="14" t="s">
        <v>2694</v>
      </c>
    </row>
    <row r="5263" customFormat="false" ht="31.8" hidden="false" customHeight="true" outlineLevel="0" collapsed="false">
      <c r="A5263" s="14" t="s">
        <v>1434</v>
      </c>
      <c r="B5263" s="15" t="s">
        <v>70</v>
      </c>
      <c r="C5263" s="16" t="n">
        <v>7697</v>
      </c>
      <c r="D5263" s="41" t="s">
        <v>2697</v>
      </c>
      <c r="E5263" s="18" t="s">
        <v>17</v>
      </c>
      <c r="F5263" s="18" t="n">
        <v>1</v>
      </c>
      <c r="G5263" s="44" t="n">
        <v>35.9</v>
      </c>
      <c r="H5263" s="19" t="n">
        <f aca="false">+G5263*F5263</f>
        <v>35.9</v>
      </c>
      <c r="I5263" s="14" t="s">
        <v>2692</v>
      </c>
    </row>
    <row r="5264" customFormat="false" ht="31.8" hidden="false" customHeight="true" outlineLevel="0" collapsed="false">
      <c r="A5264" s="14" t="s">
        <v>1434</v>
      </c>
      <c r="B5264" s="15" t="s">
        <v>52</v>
      </c>
      <c r="C5264" s="16" t="n">
        <v>7698</v>
      </c>
      <c r="D5264" s="41" t="s">
        <v>2698</v>
      </c>
      <c r="E5264" s="18" t="s">
        <v>17</v>
      </c>
      <c r="F5264" s="18" t="n">
        <v>1</v>
      </c>
      <c r="G5264" s="44" t="n">
        <v>5599.99</v>
      </c>
      <c r="H5264" s="19" t="n">
        <f aca="false">+G5264*F5264</f>
        <v>5599.99</v>
      </c>
      <c r="I5264" s="14" t="s">
        <v>2692</v>
      </c>
    </row>
    <row r="5265" customFormat="false" ht="31.8" hidden="false" customHeight="true" outlineLevel="0" collapsed="false">
      <c r="A5265" s="14" t="s">
        <v>1434</v>
      </c>
      <c r="B5265" s="15" t="s">
        <v>52</v>
      </c>
      <c r="C5265" s="16" t="n">
        <v>7699</v>
      </c>
      <c r="D5265" s="41" t="s">
        <v>2699</v>
      </c>
      <c r="E5265" s="18" t="s">
        <v>17</v>
      </c>
      <c r="F5265" s="18" t="n">
        <v>1</v>
      </c>
      <c r="G5265" s="44" t="n">
        <v>459</v>
      </c>
      <c r="H5265" s="19" t="n">
        <f aca="false">+G5265*F5265</f>
        <v>459</v>
      </c>
      <c r="I5265" s="14" t="s">
        <v>2692</v>
      </c>
    </row>
    <row r="5266" customFormat="false" ht="31.8" hidden="false" customHeight="true" outlineLevel="0" collapsed="false">
      <c r="A5266" s="14" t="s">
        <v>1434</v>
      </c>
      <c r="B5266" s="15" t="s">
        <v>70</v>
      </c>
      <c r="C5266" s="16" t="n">
        <v>7700</v>
      </c>
      <c r="D5266" s="41" t="s">
        <v>2700</v>
      </c>
      <c r="E5266" s="18" t="s">
        <v>17</v>
      </c>
      <c r="F5266" s="18" t="n">
        <v>1</v>
      </c>
      <c r="G5266" s="44" t="n">
        <v>129.99</v>
      </c>
      <c r="H5266" s="19" t="n">
        <f aca="false">+G5266*F5266</f>
        <v>129.99</v>
      </c>
      <c r="I5266" s="14" t="s">
        <v>2692</v>
      </c>
    </row>
    <row r="5267" customFormat="false" ht="31.8" hidden="false" customHeight="true" outlineLevel="0" collapsed="false">
      <c r="A5267" s="14" t="s">
        <v>1434</v>
      </c>
      <c r="B5267" s="15" t="s">
        <v>70</v>
      </c>
      <c r="C5267" s="16" t="n">
        <v>7701</v>
      </c>
      <c r="D5267" s="41" t="s">
        <v>2700</v>
      </c>
      <c r="E5267" s="18" t="s">
        <v>17</v>
      </c>
      <c r="F5267" s="18" t="n">
        <v>1</v>
      </c>
      <c r="G5267" s="44" t="n">
        <v>129.99</v>
      </c>
      <c r="H5267" s="19" t="n">
        <f aca="false">+G5267*F5267</f>
        <v>129.99</v>
      </c>
      <c r="I5267" s="14" t="s">
        <v>2692</v>
      </c>
    </row>
    <row r="5268" customFormat="false" ht="31.8" hidden="false" customHeight="true" outlineLevel="0" collapsed="false">
      <c r="A5268" s="20" t="s">
        <v>282</v>
      </c>
      <c r="B5268" s="15" t="s">
        <v>52</v>
      </c>
      <c r="C5268" s="16" t="n">
        <v>7702</v>
      </c>
      <c r="D5268" s="17" t="s">
        <v>2691</v>
      </c>
      <c r="E5268" s="18" t="s">
        <v>17</v>
      </c>
      <c r="F5268" s="18" t="n">
        <v>1</v>
      </c>
      <c r="G5268" s="19" t="n">
        <v>2969.1</v>
      </c>
      <c r="H5268" s="21" t="n">
        <f aca="false">+G5268*F5268</f>
        <v>2969.1</v>
      </c>
      <c r="I5268" s="14" t="s">
        <v>2701</v>
      </c>
    </row>
    <row r="5269" customFormat="false" ht="31.8" hidden="false" customHeight="true" outlineLevel="0" collapsed="false">
      <c r="A5269" s="20" t="s">
        <v>282</v>
      </c>
      <c r="B5269" s="15" t="s">
        <v>52</v>
      </c>
      <c r="C5269" s="16" t="n">
        <v>7703</v>
      </c>
      <c r="D5269" s="17" t="s">
        <v>2702</v>
      </c>
      <c r="E5269" s="18" t="s">
        <v>17</v>
      </c>
      <c r="F5269" s="18" t="n">
        <v>1</v>
      </c>
      <c r="G5269" s="19" t="n">
        <v>1900</v>
      </c>
      <c r="H5269" s="21" t="n">
        <f aca="false">+G5269*F5269</f>
        <v>1900</v>
      </c>
      <c r="I5269" s="14" t="s">
        <v>2701</v>
      </c>
    </row>
    <row r="5270" customFormat="false" ht="31.8" hidden="false" customHeight="true" outlineLevel="0" collapsed="false">
      <c r="A5270" s="20" t="s">
        <v>282</v>
      </c>
      <c r="B5270" s="15" t="s">
        <v>52</v>
      </c>
      <c r="C5270" s="16" t="n">
        <v>7704</v>
      </c>
      <c r="D5270" s="17" t="s">
        <v>2703</v>
      </c>
      <c r="E5270" s="18" t="s">
        <v>17</v>
      </c>
      <c r="F5270" s="18" t="n">
        <v>1</v>
      </c>
      <c r="G5270" s="19" t="n">
        <v>395</v>
      </c>
      <c r="H5270" s="21" t="n">
        <f aca="false">+G5270*F5270</f>
        <v>395</v>
      </c>
      <c r="I5270" s="14" t="s">
        <v>2701</v>
      </c>
    </row>
    <row r="5271" customFormat="false" ht="31.8" hidden="false" customHeight="true" outlineLevel="0" collapsed="false">
      <c r="A5271" s="20" t="s">
        <v>282</v>
      </c>
      <c r="B5271" s="15" t="s">
        <v>52</v>
      </c>
      <c r="C5271" s="16" t="n">
        <v>7705</v>
      </c>
      <c r="D5271" s="17" t="s">
        <v>2704</v>
      </c>
      <c r="E5271" s="18" t="s">
        <v>17</v>
      </c>
      <c r="F5271" s="18" t="n">
        <v>1</v>
      </c>
      <c r="G5271" s="19" t="n">
        <v>2969.1</v>
      </c>
      <c r="H5271" s="21" t="n">
        <f aca="false">+G5271*F5271</f>
        <v>2969.1</v>
      </c>
      <c r="I5271" s="14" t="s">
        <v>2701</v>
      </c>
    </row>
    <row r="5272" customFormat="false" ht="31.8" hidden="false" customHeight="true" outlineLevel="0" collapsed="false">
      <c r="A5272" s="20" t="s">
        <v>282</v>
      </c>
      <c r="B5272" s="15" t="s">
        <v>70</v>
      </c>
      <c r="C5272" s="16" t="n">
        <v>7706</v>
      </c>
      <c r="D5272" s="17" t="s">
        <v>2705</v>
      </c>
      <c r="E5272" s="18" t="s">
        <v>17</v>
      </c>
      <c r="F5272" s="18" t="n">
        <v>1</v>
      </c>
      <c r="G5272" s="19" t="n">
        <v>179</v>
      </c>
      <c r="H5272" s="21" t="n">
        <f aca="false">+G5272*F5272</f>
        <v>179</v>
      </c>
      <c r="I5272" s="14" t="s">
        <v>2701</v>
      </c>
    </row>
    <row r="5273" customFormat="false" ht="31.8" hidden="false" customHeight="true" outlineLevel="0" collapsed="false">
      <c r="A5273" s="20" t="s">
        <v>282</v>
      </c>
      <c r="B5273" s="15" t="s">
        <v>70</v>
      </c>
      <c r="C5273" s="16" t="n">
        <v>7707</v>
      </c>
      <c r="D5273" s="17" t="s">
        <v>2705</v>
      </c>
      <c r="E5273" s="18" t="s">
        <v>17</v>
      </c>
      <c r="F5273" s="18" t="n">
        <v>1</v>
      </c>
      <c r="G5273" s="19" t="n">
        <v>179</v>
      </c>
      <c r="H5273" s="21" t="n">
        <f aca="false">+G5273*F5273</f>
        <v>179</v>
      </c>
      <c r="I5273" s="14" t="s">
        <v>2701</v>
      </c>
    </row>
    <row r="5274" customFormat="false" ht="31.8" hidden="false" customHeight="true" outlineLevel="0" collapsed="false">
      <c r="A5274" s="20" t="s">
        <v>282</v>
      </c>
      <c r="B5274" s="15" t="s">
        <v>70</v>
      </c>
      <c r="C5274" s="16" t="n">
        <v>7708</v>
      </c>
      <c r="D5274" s="17" t="s">
        <v>2705</v>
      </c>
      <c r="E5274" s="18" t="s">
        <v>17</v>
      </c>
      <c r="F5274" s="18" t="n">
        <v>1</v>
      </c>
      <c r="G5274" s="19" t="n">
        <v>179</v>
      </c>
      <c r="H5274" s="21" t="n">
        <f aca="false">+G5274*F5274</f>
        <v>179</v>
      </c>
      <c r="I5274" s="14" t="s">
        <v>2701</v>
      </c>
    </row>
    <row r="5275" customFormat="false" ht="31.8" hidden="false" customHeight="true" outlineLevel="0" collapsed="false">
      <c r="A5275" s="20" t="s">
        <v>282</v>
      </c>
      <c r="B5275" s="15" t="s">
        <v>15</v>
      </c>
      <c r="C5275" s="16" t="n">
        <v>7709</v>
      </c>
      <c r="D5275" s="17" t="s">
        <v>2706</v>
      </c>
      <c r="E5275" s="18" t="s">
        <v>17</v>
      </c>
      <c r="F5275" s="18" t="n">
        <v>1</v>
      </c>
      <c r="G5275" s="19" t="n">
        <v>67065.64</v>
      </c>
      <c r="H5275" s="21" t="n">
        <f aca="false">+G5275*F5275</f>
        <v>67065.64</v>
      </c>
      <c r="I5275" s="14" t="s">
        <v>2701</v>
      </c>
    </row>
    <row r="5276" customFormat="false" ht="31.8" hidden="false" customHeight="true" outlineLevel="0" collapsed="false">
      <c r="A5276" s="20" t="s">
        <v>282</v>
      </c>
      <c r="B5276" s="15" t="s">
        <v>70</v>
      </c>
      <c r="C5276" s="16" t="n">
        <v>7710</v>
      </c>
      <c r="D5276" s="17" t="s">
        <v>2707</v>
      </c>
      <c r="E5276" s="18" t="s">
        <v>17</v>
      </c>
      <c r="F5276" s="18" t="n">
        <v>1</v>
      </c>
      <c r="G5276" s="19" t="n">
        <v>1099</v>
      </c>
      <c r="H5276" s="21" t="n">
        <f aca="false">+G5276*F5276</f>
        <v>1099</v>
      </c>
      <c r="I5276" s="14" t="s">
        <v>2701</v>
      </c>
    </row>
    <row r="5277" customFormat="false" ht="31.8" hidden="false" customHeight="true" outlineLevel="0" collapsed="false">
      <c r="A5277" s="20" t="s">
        <v>282</v>
      </c>
      <c r="B5277" s="15" t="s">
        <v>70</v>
      </c>
      <c r="C5277" s="16" t="n">
        <v>7711</v>
      </c>
      <c r="D5277" s="17" t="s">
        <v>2708</v>
      </c>
      <c r="E5277" s="18" t="s">
        <v>17</v>
      </c>
      <c r="F5277" s="18" t="n">
        <v>1</v>
      </c>
      <c r="G5277" s="19" t="n">
        <v>229</v>
      </c>
      <c r="H5277" s="21" t="n">
        <f aca="false">+G5277*F5277</f>
        <v>229</v>
      </c>
      <c r="I5277" s="14" t="s">
        <v>2701</v>
      </c>
    </row>
    <row r="5278" customFormat="false" ht="31.8" hidden="false" customHeight="true" outlineLevel="0" collapsed="false">
      <c r="A5278" s="20" t="s">
        <v>282</v>
      </c>
      <c r="B5278" s="15" t="s">
        <v>70</v>
      </c>
      <c r="C5278" s="16" t="n">
        <v>7712</v>
      </c>
      <c r="D5278" s="17" t="s">
        <v>2709</v>
      </c>
      <c r="E5278" s="18" t="s">
        <v>17</v>
      </c>
      <c r="F5278" s="18" t="n">
        <v>1</v>
      </c>
      <c r="G5278" s="19" t="n">
        <v>109</v>
      </c>
      <c r="H5278" s="21" t="n">
        <f aca="false">+G5278*F5278</f>
        <v>109</v>
      </c>
      <c r="I5278" s="14" t="s">
        <v>2701</v>
      </c>
    </row>
    <row r="5279" customFormat="false" ht="31.8" hidden="false" customHeight="true" outlineLevel="0" collapsed="false">
      <c r="A5279" s="20" t="s">
        <v>282</v>
      </c>
      <c r="B5279" s="15" t="s">
        <v>70</v>
      </c>
      <c r="C5279" s="16" t="n">
        <v>7713</v>
      </c>
      <c r="D5279" s="17" t="s">
        <v>2709</v>
      </c>
      <c r="E5279" s="18" t="s">
        <v>17</v>
      </c>
      <c r="F5279" s="18" t="n">
        <v>1</v>
      </c>
      <c r="G5279" s="19" t="n">
        <v>109</v>
      </c>
      <c r="H5279" s="21" t="n">
        <f aca="false">+G5279*F5279</f>
        <v>109</v>
      </c>
      <c r="I5279" s="14" t="s">
        <v>2701</v>
      </c>
    </row>
    <row r="5280" customFormat="false" ht="31.8" hidden="false" customHeight="true" outlineLevel="0" collapsed="false">
      <c r="A5280" s="20" t="s">
        <v>282</v>
      </c>
      <c r="B5280" s="15" t="s">
        <v>70</v>
      </c>
      <c r="C5280" s="16" t="n">
        <v>7714</v>
      </c>
      <c r="D5280" s="17" t="s">
        <v>2709</v>
      </c>
      <c r="E5280" s="18" t="s">
        <v>17</v>
      </c>
      <c r="F5280" s="18" t="n">
        <v>1</v>
      </c>
      <c r="G5280" s="19" t="n">
        <v>109</v>
      </c>
      <c r="H5280" s="21" t="n">
        <f aca="false">+G5280*F5280</f>
        <v>109</v>
      </c>
      <c r="I5280" s="14" t="s">
        <v>2701</v>
      </c>
    </row>
    <row r="5281" customFormat="false" ht="31.8" hidden="false" customHeight="true" outlineLevel="0" collapsed="false">
      <c r="A5281" s="20" t="s">
        <v>282</v>
      </c>
      <c r="B5281" s="15" t="s">
        <v>70</v>
      </c>
      <c r="C5281" s="16" t="n">
        <v>7715</v>
      </c>
      <c r="D5281" s="17" t="s">
        <v>2709</v>
      </c>
      <c r="E5281" s="18" t="s">
        <v>17</v>
      </c>
      <c r="F5281" s="18" t="n">
        <v>1</v>
      </c>
      <c r="G5281" s="19" t="n">
        <v>109</v>
      </c>
      <c r="H5281" s="21" t="n">
        <f aca="false">+G5281*F5281</f>
        <v>109</v>
      </c>
      <c r="I5281" s="14" t="s">
        <v>2701</v>
      </c>
    </row>
    <row r="5282" customFormat="false" ht="31.8" hidden="false" customHeight="true" outlineLevel="0" collapsed="false">
      <c r="A5282" s="20" t="s">
        <v>282</v>
      </c>
      <c r="B5282" s="15" t="s">
        <v>70</v>
      </c>
      <c r="C5282" s="16" t="n">
        <v>7716</v>
      </c>
      <c r="D5282" s="17" t="s">
        <v>2710</v>
      </c>
      <c r="E5282" s="18" t="s">
        <v>17</v>
      </c>
      <c r="F5282" s="18" t="n">
        <v>1</v>
      </c>
      <c r="G5282" s="19" t="n">
        <v>769</v>
      </c>
      <c r="H5282" s="21" t="n">
        <f aca="false">+G5282*F5282</f>
        <v>769</v>
      </c>
      <c r="I5282" s="14" t="s">
        <v>2701</v>
      </c>
    </row>
    <row r="5283" customFormat="false" ht="31.8" hidden="false" customHeight="true" outlineLevel="0" collapsed="false">
      <c r="A5283" s="20" t="s">
        <v>282</v>
      </c>
      <c r="B5283" s="15" t="s">
        <v>70</v>
      </c>
      <c r="C5283" s="16" t="n">
        <v>7717</v>
      </c>
      <c r="D5283" s="17" t="s">
        <v>2711</v>
      </c>
      <c r="E5283" s="18" t="s">
        <v>17</v>
      </c>
      <c r="F5283" s="18" t="n">
        <v>1</v>
      </c>
      <c r="G5283" s="19" t="n">
        <v>929</v>
      </c>
      <c r="H5283" s="21" t="n">
        <f aca="false">+G5283*F5283</f>
        <v>929</v>
      </c>
      <c r="I5283" s="14" t="s">
        <v>2701</v>
      </c>
    </row>
    <row r="5284" customFormat="false" ht="31.8" hidden="false" customHeight="true" outlineLevel="0" collapsed="false">
      <c r="A5284" s="20" t="s">
        <v>282</v>
      </c>
      <c r="B5284" s="15" t="s">
        <v>70</v>
      </c>
      <c r="C5284" s="16" t="n">
        <v>7718</v>
      </c>
      <c r="D5284" s="17" t="s">
        <v>2712</v>
      </c>
      <c r="E5284" s="18" t="s">
        <v>17</v>
      </c>
      <c r="F5284" s="18" t="n">
        <v>1</v>
      </c>
      <c r="G5284" s="19" t="n">
        <v>349</v>
      </c>
      <c r="H5284" s="21" t="n">
        <f aca="false">+G5284*F5284</f>
        <v>349</v>
      </c>
      <c r="I5284" s="14" t="s">
        <v>2701</v>
      </c>
    </row>
    <row r="5285" customFormat="false" ht="31.8" hidden="false" customHeight="true" outlineLevel="0" collapsed="false">
      <c r="A5285" s="20" t="s">
        <v>282</v>
      </c>
      <c r="B5285" s="15" t="s">
        <v>70</v>
      </c>
      <c r="C5285" s="16" t="n">
        <v>7719</v>
      </c>
      <c r="D5285" s="17" t="s">
        <v>2713</v>
      </c>
      <c r="E5285" s="18" t="s">
        <v>17</v>
      </c>
      <c r="F5285" s="18" t="n">
        <v>1</v>
      </c>
      <c r="G5285" s="19" t="n">
        <v>629</v>
      </c>
      <c r="H5285" s="21" t="n">
        <f aca="false">+G5285*F5285</f>
        <v>629</v>
      </c>
      <c r="I5285" s="14" t="s">
        <v>2701</v>
      </c>
    </row>
    <row r="5286" customFormat="false" ht="31.8" hidden="false" customHeight="true" outlineLevel="0" collapsed="false">
      <c r="A5286" s="20" t="s">
        <v>282</v>
      </c>
      <c r="B5286" s="15" t="s">
        <v>52</v>
      </c>
      <c r="C5286" s="16" t="n">
        <v>7720</v>
      </c>
      <c r="D5286" s="17" t="s">
        <v>2714</v>
      </c>
      <c r="E5286" s="18" t="s">
        <v>17</v>
      </c>
      <c r="F5286" s="18" t="n">
        <v>1</v>
      </c>
      <c r="G5286" s="19" t="n">
        <v>34800</v>
      </c>
      <c r="H5286" s="21" t="n">
        <f aca="false">+G5286*F5286</f>
        <v>34800</v>
      </c>
      <c r="I5286" s="14" t="s">
        <v>2701</v>
      </c>
    </row>
    <row r="5287" customFormat="false" ht="31.8" hidden="false" customHeight="true" outlineLevel="0" collapsed="false">
      <c r="A5287" s="20" t="s">
        <v>282</v>
      </c>
      <c r="B5287" s="15" t="s">
        <v>141</v>
      </c>
      <c r="C5287" s="16" t="n">
        <v>7721</v>
      </c>
      <c r="D5287" s="17" t="s">
        <v>2715</v>
      </c>
      <c r="E5287" s="18" t="s">
        <v>17</v>
      </c>
      <c r="F5287" s="18" t="n">
        <v>1</v>
      </c>
      <c r="G5287" s="19" t="n">
        <v>6680</v>
      </c>
      <c r="H5287" s="21" t="n">
        <f aca="false">+G5287*F5287</f>
        <v>6680</v>
      </c>
      <c r="I5287" s="14" t="s">
        <v>2701</v>
      </c>
    </row>
    <row r="5288" customFormat="false" ht="31.8" hidden="false" customHeight="true" outlineLevel="0" collapsed="false">
      <c r="A5288" s="32" t="s">
        <v>112</v>
      </c>
      <c r="B5288" s="15" t="s">
        <v>31</v>
      </c>
      <c r="C5288" s="20" t="n">
        <v>7722</v>
      </c>
      <c r="D5288" s="41" t="s">
        <v>2716</v>
      </c>
      <c r="E5288" s="18" t="s">
        <v>17</v>
      </c>
      <c r="F5288" s="18" t="n">
        <v>1</v>
      </c>
      <c r="G5288" s="44" t="n">
        <v>197</v>
      </c>
      <c r="H5288" s="19" t="n">
        <f aca="false">G5288*F5288</f>
        <v>197</v>
      </c>
      <c r="I5288" s="32" t="s">
        <v>2717</v>
      </c>
    </row>
    <row r="5289" customFormat="false" ht="31.8" hidden="false" customHeight="true" outlineLevel="0" collapsed="false">
      <c r="A5289" s="20" t="s">
        <v>857</v>
      </c>
      <c r="B5289" s="15" t="s">
        <v>49</v>
      </c>
      <c r="C5289" s="16" t="n">
        <v>7723</v>
      </c>
      <c r="D5289" s="17" t="s">
        <v>2718</v>
      </c>
      <c r="E5289" s="14" t="s">
        <v>17</v>
      </c>
      <c r="F5289" s="14" t="n">
        <v>1</v>
      </c>
      <c r="G5289" s="19" t="n">
        <v>67</v>
      </c>
      <c r="H5289" s="19" t="n">
        <f aca="false">G5289*F5289</f>
        <v>67</v>
      </c>
      <c r="I5289" s="14" t="s">
        <v>2719</v>
      </c>
    </row>
    <row r="5290" customFormat="false" ht="31.8" hidden="false" customHeight="true" outlineLevel="0" collapsed="false">
      <c r="A5290" s="20" t="s">
        <v>857</v>
      </c>
      <c r="B5290" s="15" t="s">
        <v>52</v>
      </c>
      <c r="C5290" s="16" t="n">
        <v>7724</v>
      </c>
      <c r="D5290" s="17" t="s">
        <v>2720</v>
      </c>
      <c r="E5290" s="14" t="s">
        <v>17</v>
      </c>
      <c r="F5290" s="14" t="n">
        <v>1</v>
      </c>
      <c r="G5290" s="19" t="n">
        <v>1245</v>
      </c>
      <c r="H5290" s="19" t="n">
        <f aca="false">G5290*F5290</f>
        <v>1245</v>
      </c>
      <c r="I5290" s="14" t="s">
        <v>2719</v>
      </c>
    </row>
    <row r="5291" customFormat="false" ht="31.8" hidden="false" customHeight="true" outlineLevel="0" collapsed="false">
      <c r="A5291" s="20" t="s">
        <v>857</v>
      </c>
      <c r="B5291" s="15" t="s">
        <v>52</v>
      </c>
      <c r="C5291" s="16" t="n">
        <v>7725</v>
      </c>
      <c r="D5291" s="17" t="s">
        <v>2721</v>
      </c>
      <c r="E5291" s="14" t="s">
        <v>17</v>
      </c>
      <c r="F5291" s="14" t="n">
        <v>1</v>
      </c>
      <c r="G5291" s="19" t="n">
        <v>319</v>
      </c>
      <c r="H5291" s="19" t="n">
        <f aca="false">G5291*F5291</f>
        <v>319</v>
      </c>
      <c r="I5291" s="14" t="s">
        <v>2719</v>
      </c>
    </row>
    <row r="5292" customFormat="false" ht="31.8" hidden="false" customHeight="true" outlineLevel="0" collapsed="false">
      <c r="A5292" s="20" t="s">
        <v>248</v>
      </c>
      <c r="B5292" s="15" t="s">
        <v>52</v>
      </c>
      <c r="C5292" s="16" t="n">
        <v>7726</v>
      </c>
      <c r="D5292" s="17" t="s">
        <v>2722</v>
      </c>
      <c r="E5292" s="14" t="s">
        <v>17</v>
      </c>
      <c r="F5292" s="14" t="n">
        <v>1</v>
      </c>
      <c r="G5292" s="19" t="n">
        <v>1399</v>
      </c>
      <c r="H5292" s="19" t="n">
        <f aca="false">G5292*F5292</f>
        <v>1399</v>
      </c>
      <c r="I5292" s="14" t="s">
        <v>2719</v>
      </c>
    </row>
    <row r="5293" customFormat="false" ht="31.8" hidden="false" customHeight="true" outlineLevel="0" collapsed="false">
      <c r="A5293" s="20" t="s">
        <v>30</v>
      </c>
      <c r="B5293" s="62" t="s">
        <v>168</v>
      </c>
      <c r="C5293" s="23" t="n">
        <v>7727</v>
      </c>
      <c r="D5293" s="17" t="s">
        <v>2723</v>
      </c>
      <c r="E5293" s="18" t="s">
        <v>17</v>
      </c>
      <c r="F5293" s="18" t="n">
        <v>1</v>
      </c>
      <c r="G5293" s="36" t="n">
        <v>45</v>
      </c>
      <c r="H5293" s="36" t="n">
        <f aca="false">G5293*F5293</f>
        <v>45</v>
      </c>
      <c r="I5293" s="14" t="s">
        <v>2724</v>
      </c>
    </row>
    <row r="5294" customFormat="false" ht="31.8" hidden="false" customHeight="true" outlineLevel="0" collapsed="false">
      <c r="A5294" s="20" t="s">
        <v>857</v>
      </c>
      <c r="B5294" s="15" t="s">
        <v>15</v>
      </c>
      <c r="C5294" s="16" t="n">
        <v>7728</v>
      </c>
      <c r="D5294" s="17" t="s">
        <v>2725</v>
      </c>
      <c r="E5294" s="14" t="s">
        <v>17</v>
      </c>
      <c r="F5294" s="14" t="n">
        <v>1</v>
      </c>
      <c r="G5294" s="19" t="n">
        <v>650</v>
      </c>
      <c r="H5294" s="19" t="n">
        <f aca="false">G5294*F5294</f>
        <v>650</v>
      </c>
      <c r="I5294" s="14" t="s">
        <v>2719</v>
      </c>
    </row>
    <row r="5295" customFormat="false" ht="31.8" hidden="false" customHeight="true" outlineLevel="0" collapsed="false">
      <c r="A5295" s="20" t="s">
        <v>857</v>
      </c>
      <c r="B5295" s="15" t="s">
        <v>15</v>
      </c>
      <c r="C5295" s="16" t="n">
        <v>7729</v>
      </c>
      <c r="D5295" s="17" t="s">
        <v>2726</v>
      </c>
      <c r="E5295" s="14" t="s">
        <v>17</v>
      </c>
      <c r="F5295" s="14" t="n">
        <v>1</v>
      </c>
      <c r="G5295" s="19" t="n">
        <v>1446</v>
      </c>
      <c r="H5295" s="19" t="n">
        <f aca="false">G5295*F5295</f>
        <v>1446</v>
      </c>
      <c r="I5295" s="14" t="s">
        <v>2719</v>
      </c>
    </row>
    <row r="5296" customFormat="false" ht="31.8" hidden="false" customHeight="true" outlineLevel="0" collapsed="false">
      <c r="A5296" s="20" t="s">
        <v>857</v>
      </c>
      <c r="B5296" s="15" t="s">
        <v>15</v>
      </c>
      <c r="C5296" s="16" t="n">
        <v>7730</v>
      </c>
      <c r="D5296" s="17" t="s">
        <v>2727</v>
      </c>
      <c r="E5296" s="14" t="s">
        <v>17</v>
      </c>
      <c r="F5296" s="14" t="n">
        <v>1</v>
      </c>
      <c r="G5296" s="19" t="n">
        <v>1459</v>
      </c>
      <c r="H5296" s="19" t="n">
        <f aca="false">G5296*F5296</f>
        <v>1459</v>
      </c>
      <c r="I5296" s="14" t="s">
        <v>2719</v>
      </c>
    </row>
    <row r="5297" customFormat="false" ht="31.8" hidden="false" customHeight="true" outlineLevel="0" collapsed="false">
      <c r="A5297" s="20" t="s">
        <v>857</v>
      </c>
      <c r="B5297" s="15" t="s">
        <v>52</v>
      </c>
      <c r="C5297" s="16" t="n">
        <v>7731</v>
      </c>
      <c r="D5297" s="17" t="s">
        <v>2728</v>
      </c>
      <c r="E5297" s="14" t="s">
        <v>17</v>
      </c>
      <c r="F5297" s="14" t="n">
        <v>1</v>
      </c>
      <c r="G5297" s="19" t="n">
        <v>1320</v>
      </c>
      <c r="H5297" s="19" t="n">
        <f aca="false">G5297*F5297</f>
        <v>1320</v>
      </c>
      <c r="I5297" s="14" t="s">
        <v>2719</v>
      </c>
    </row>
    <row r="5298" customFormat="false" ht="31.8" hidden="false" customHeight="true" outlineLevel="0" collapsed="false">
      <c r="A5298" s="20" t="s">
        <v>30</v>
      </c>
      <c r="B5298" s="15" t="s">
        <v>31</v>
      </c>
      <c r="C5298" s="23" t="n">
        <v>7732</v>
      </c>
      <c r="D5298" s="17" t="s">
        <v>2729</v>
      </c>
      <c r="E5298" s="18" t="s">
        <v>17</v>
      </c>
      <c r="F5298" s="18" t="n">
        <v>1</v>
      </c>
      <c r="G5298" s="36" t="n">
        <v>385</v>
      </c>
      <c r="H5298" s="36" t="n">
        <f aca="false">G5298*F5298</f>
        <v>385</v>
      </c>
      <c r="I5298" s="14" t="s">
        <v>2724</v>
      </c>
    </row>
    <row r="5299" customFormat="false" ht="31.8" hidden="false" customHeight="true" outlineLevel="0" collapsed="false">
      <c r="A5299" s="20" t="s">
        <v>857</v>
      </c>
      <c r="B5299" s="15" t="s">
        <v>31</v>
      </c>
      <c r="C5299" s="16" t="n">
        <v>7733</v>
      </c>
      <c r="D5299" s="17" t="s">
        <v>2730</v>
      </c>
      <c r="E5299" s="14" t="s">
        <v>17</v>
      </c>
      <c r="F5299" s="14" t="n">
        <v>1</v>
      </c>
      <c r="G5299" s="19" t="n">
        <v>4000</v>
      </c>
      <c r="H5299" s="19" t="n">
        <f aca="false">G5299*F5299</f>
        <v>4000</v>
      </c>
      <c r="I5299" s="14" t="s">
        <v>2719</v>
      </c>
    </row>
    <row r="5300" customFormat="false" ht="31.8" hidden="false" customHeight="true" outlineLevel="0" collapsed="false">
      <c r="A5300" s="20" t="s">
        <v>857</v>
      </c>
      <c r="B5300" s="15" t="s">
        <v>31</v>
      </c>
      <c r="C5300" s="16" t="n">
        <v>7734</v>
      </c>
      <c r="D5300" s="17" t="s">
        <v>2731</v>
      </c>
      <c r="E5300" s="14" t="s">
        <v>17</v>
      </c>
      <c r="F5300" s="14" t="n">
        <v>1</v>
      </c>
      <c r="G5300" s="19" t="n">
        <v>3900</v>
      </c>
      <c r="H5300" s="19" t="n">
        <f aca="false">G5300*F5300</f>
        <v>3900</v>
      </c>
      <c r="I5300" s="14" t="s">
        <v>2719</v>
      </c>
    </row>
    <row r="5301" customFormat="false" ht="31.8" hidden="false" customHeight="true" outlineLevel="0" collapsed="false">
      <c r="A5301" s="20" t="s">
        <v>857</v>
      </c>
      <c r="B5301" s="15" t="s">
        <v>31</v>
      </c>
      <c r="C5301" s="16" t="n">
        <v>7735</v>
      </c>
      <c r="D5301" s="17" t="s">
        <v>2732</v>
      </c>
      <c r="E5301" s="14" t="s">
        <v>17</v>
      </c>
      <c r="F5301" s="14" t="n">
        <v>1</v>
      </c>
      <c r="G5301" s="19" t="n">
        <v>1600</v>
      </c>
      <c r="H5301" s="19" t="n">
        <f aca="false">G5301*F5301</f>
        <v>1600</v>
      </c>
      <c r="I5301" s="14" t="s">
        <v>2719</v>
      </c>
      <c r="L5301" s="84"/>
    </row>
    <row r="5302" customFormat="false" ht="31.8" hidden="false" customHeight="true" outlineLevel="0" collapsed="false">
      <c r="A5302" s="20" t="s">
        <v>857</v>
      </c>
      <c r="B5302" s="15" t="s">
        <v>31</v>
      </c>
      <c r="C5302" s="16" t="n">
        <v>7736</v>
      </c>
      <c r="D5302" s="17" t="s">
        <v>2733</v>
      </c>
      <c r="E5302" s="14" t="s">
        <v>17</v>
      </c>
      <c r="F5302" s="14" t="n">
        <v>1</v>
      </c>
      <c r="G5302" s="19" t="n">
        <v>1300</v>
      </c>
      <c r="H5302" s="19" t="n">
        <f aca="false">G5302*F5302</f>
        <v>1300</v>
      </c>
      <c r="I5302" s="14" t="s">
        <v>2719</v>
      </c>
    </row>
    <row r="5303" customFormat="false" ht="31.8" hidden="false" customHeight="true" outlineLevel="0" collapsed="false">
      <c r="A5303" s="20" t="s">
        <v>857</v>
      </c>
      <c r="B5303" s="15" t="s">
        <v>31</v>
      </c>
      <c r="C5303" s="16" t="n">
        <v>7737</v>
      </c>
      <c r="D5303" s="17" t="s">
        <v>2734</v>
      </c>
      <c r="E5303" s="14" t="s">
        <v>17</v>
      </c>
      <c r="F5303" s="14" t="n">
        <v>1</v>
      </c>
      <c r="G5303" s="19" t="n">
        <v>900</v>
      </c>
      <c r="H5303" s="19" t="n">
        <f aca="false">G5303*F5303</f>
        <v>900</v>
      </c>
      <c r="I5303" s="14" t="s">
        <v>2719</v>
      </c>
    </row>
    <row r="5304" customFormat="false" ht="31.8" hidden="false" customHeight="true" outlineLevel="0" collapsed="false">
      <c r="A5304" s="20" t="s">
        <v>857</v>
      </c>
      <c r="B5304" s="15" t="s">
        <v>31</v>
      </c>
      <c r="C5304" s="16" t="n">
        <v>7738</v>
      </c>
      <c r="D5304" s="17" t="s">
        <v>2734</v>
      </c>
      <c r="E5304" s="14" t="s">
        <v>17</v>
      </c>
      <c r="F5304" s="14" t="n">
        <v>1</v>
      </c>
      <c r="G5304" s="19" t="n">
        <v>900</v>
      </c>
      <c r="H5304" s="19" t="n">
        <f aca="false">G5304*F5304</f>
        <v>900</v>
      </c>
      <c r="I5304" s="14" t="s">
        <v>2719</v>
      </c>
    </row>
    <row r="5305" customFormat="false" ht="31.8" hidden="false" customHeight="true" outlineLevel="0" collapsed="false">
      <c r="A5305" s="20" t="s">
        <v>857</v>
      </c>
      <c r="B5305" s="15" t="s">
        <v>31</v>
      </c>
      <c r="C5305" s="16" t="n">
        <v>7739</v>
      </c>
      <c r="D5305" s="17" t="s">
        <v>2735</v>
      </c>
      <c r="E5305" s="14" t="s">
        <v>17</v>
      </c>
      <c r="F5305" s="14" t="n">
        <v>1</v>
      </c>
      <c r="G5305" s="19" t="n">
        <v>700</v>
      </c>
      <c r="H5305" s="19" t="n">
        <f aca="false">G5305*F5305</f>
        <v>700</v>
      </c>
      <c r="I5305" s="14" t="s">
        <v>2719</v>
      </c>
    </row>
    <row r="5306" customFormat="false" ht="31.8" hidden="false" customHeight="true" outlineLevel="0" collapsed="false">
      <c r="A5306" s="20" t="s">
        <v>857</v>
      </c>
      <c r="B5306" s="15" t="s">
        <v>31</v>
      </c>
      <c r="C5306" s="16" t="n">
        <v>7740</v>
      </c>
      <c r="D5306" s="17" t="s">
        <v>2735</v>
      </c>
      <c r="E5306" s="14" t="s">
        <v>17</v>
      </c>
      <c r="F5306" s="14" t="n">
        <v>1</v>
      </c>
      <c r="G5306" s="19" t="n">
        <v>700</v>
      </c>
      <c r="H5306" s="19" t="n">
        <f aca="false">G5306*F5306</f>
        <v>700</v>
      </c>
      <c r="I5306" s="14" t="s">
        <v>2719</v>
      </c>
    </row>
    <row r="5307" customFormat="false" ht="31.8" hidden="false" customHeight="true" outlineLevel="0" collapsed="false">
      <c r="A5307" s="20" t="s">
        <v>69</v>
      </c>
      <c r="B5307" s="15" t="s">
        <v>31</v>
      </c>
      <c r="C5307" s="16" t="n">
        <v>7741</v>
      </c>
      <c r="D5307" s="17" t="s">
        <v>2736</v>
      </c>
      <c r="E5307" s="14" t="s">
        <v>17</v>
      </c>
      <c r="F5307" s="14" t="n">
        <v>1</v>
      </c>
      <c r="G5307" s="19" t="n">
        <v>880</v>
      </c>
      <c r="H5307" s="19" t="n">
        <f aca="false">G5307*F5307</f>
        <v>880</v>
      </c>
      <c r="I5307" s="14" t="s">
        <v>2719</v>
      </c>
    </row>
    <row r="5308" customFormat="false" ht="31.8" hidden="false" customHeight="true" outlineLevel="0" collapsed="false">
      <c r="A5308" s="20" t="s">
        <v>30</v>
      </c>
      <c r="B5308" s="15" t="s">
        <v>70</v>
      </c>
      <c r="C5308" s="32" t="n">
        <v>7742</v>
      </c>
      <c r="D5308" s="17" t="s">
        <v>2737</v>
      </c>
      <c r="E5308" s="18" t="s">
        <v>17</v>
      </c>
      <c r="F5308" s="18" t="n">
        <v>1</v>
      </c>
      <c r="G5308" s="44" t="n">
        <v>1337.5</v>
      </c>
      <c r="H5308" s="44" t="n">
        <f aca="false">G5308*F5308</f>
        <v>1337.5</v>
      </c>
      <c r="I5308" s="14" t="s">
        <v>2738</v>
      </c>
    </row>
    <row r="5309" customFormat="false" ht="31.8" hidden="false" customHeight="true" outlineLevel="0" collapsed="false">
      <c r="A5309" s="20" t="s">
        <v>30</v>
      </c>
      <c r="B5309" s="15" t="s">
        <v>70</v>
      </c>
      <c r="C5309" s="32" t="n">
        <v>7743</v>
      </c>
      <c r="D5309" s="17" t="s">
        <v>2737</v>
      </c>
      <c r="E5309" s="18" t="s">
        <v>17</v>
      </c>
      <c r="F5309" s="18" t="n">
        <v>1</v>
      </c>
      <c r="G5309" s="44" t="n">
        <v>1337.5</v>
      </c>
      <c r="H5309" s="44" t="n">
        <f aca="false">G5309*F5309</f>
        <v>1337.5</v>
      </c>
      <c r="I5309" s="14" t="s">
        <v>2738</v>
      </c>
    </row>
    <row r="5310" customFormat="false" ht="31.8" hidden="false" customHeight="true" outlineLevel="0" collapsed="false">
      <c r="A5310" s="20" t="s">
        <v>30</v>
      </c>
      <c r="B5310" s="15" t="s">
        <v>70</v>
      </c>
      <c r="C5310" s="32" t="n">
        <v>7744</v>
      </c>
      <c r="D5310" s="17" t="s">
        <v>2737</v>
      </c>
      <c r="E5310" s="18" t="s">
        <v>17</v>
      </c>
      <c r="F5310" s="18" t="n">
        <v>1</v>
      </c>
      <c r="G5310" s="44" t="n">
        <v>1337.5</v>
      </c>
      <c r="H5310" s="44" t="n">
        <f aca="false">G5310*F5310</f>
        <v>1337.5</v>
      </c>
      <c r="I5310" s="14" t="s">
        <v>2738</v>
      </c>
    </row>
    <row r="5311" customFormat="false" ht="31.8" hidden="false" customHeight="true" outlineLevel="0" collapsed="false">
      <c r="A5311" s="20" t="s">
        <v>857</v>
      </c>
      <c r="B5311" s="15" t="s">
        <v>52</v>
      </c>
      <c r="C5311" s="16" t="n">
        <v>7745</v>
      </c>
      <c r="D5311" s="17" t="s">
        <v>2739</v>
      </c>
      <c r="E5311" s="14" t="s">
        <v>17</v>
      </c>
      <c r="F5311" s="14" t="n">
        <v>1</v>
      </c>
      <c r="G5311" s="19" t="n">
        <v>439</v>
      </c>
      <c r="H5311" s="19" t="n">
        <f aca="false">G5311*F5311</f>
        <v>439</v>
      </c>
      <c r="I5311" s="14" t="s">
        <v>2719</v>
      </c>
    </row>
    <row r="5312" customFormat="false" ht="31.8" hidden="false" customHeight="true" outlineLevel="0" collapsed="false">
      <c r="A5312" s="20" t="s">
        <v>857</v>
      </c>
      <c r="B5312" s="15" t="s">
        <v>52</v>
      </c>
      <c r="C5312" s="16" t="n">
        <v>7746</v>
      </c>
      <c r="D5312" s="17" t="s">
        <v>2740</v>
      </c>
      <c r="E5312" s="14" t="s">
        <v>17</v>
      </c>
      <c r="F5312" s="14" t="n">
        <v>1</v>
      </c>
      <c r="G5312" s="19" t="n">
        <f aca="false">199+44.6*3</f>
        <v>332.8</v>
      </c>
      <c r="H5312" s="19" t="n">
        <f aca="false">G5312*F5312</f>
        <v>332.8</v>
      </c>
      <c r="I5312" s="14" t="s">
        <v>2719</v>
      </c>
    </row>
    <row r="5313" customFormat="false" ht="31.8" hidden="false" customHeight="true" outlineLevel="0" collapsed="false">
      <c r="A5313" s="20" t="s">
        <v>857</v>
      </c>
      <c r="B5313" s="15" t="s">
        <v>52</v>
      </c>
      <c r="C5313" s="16" t="n">
        <v>7747</v>
      </c>
      <c r="D5313" s="17" t="s">
        <v>2741</v>
      </c>
      <c r="E5313" s="14" t="s">
        <v>17</v>
      </c>
      <c r="F5313" s="14" t="n">
        <v>1</v>
      </c>
      <c r="G5313" s="19" t="n">
        <v>299</v>
      </c>
      <c r="H5313" s="19" t="n">
        <f aca="false">G5313*F5313</f>
        <v>299</v>
      </c>
      <c r="I5313" s="14" t="s">
        <v>2719</v>
      </c>
    </row>
    <row r="5314" customFormat="false" ht="31.8" hidden="false" customHeight="true" outlineLevel="0" collapsed="false">
      <c r="A5314" s="20" t="s">
        <v>857</v>
      </c>
      <c r="B5314" s="15" t="s">
        <v>31</v>
      </c>
      <c r="C5314" s="16" t="n">
        <v>7748</v>
      </c>
      <c r="D5314" s="17" t="s">
        <v>2742</v>
      </c>
      <c r="E5314" s="14" t="s">
        <v>17</v>
      </c>
      <c r="F5314" s="14" t="n">
        <v>1</v>
      </c>
      <c r="G5314" s="19" t="n">
        <v>299</v>
      </c>
      <c r="H5314" s="19" t="n">
        <f aca="false">G5314*F5314</f>
        <v>299</v>
      </c>
      <c r="I5314" s="14" t="s">
        <v>2719</v>
      </c>
    </row>
    <row r="5315" customFormat="false" ht="31.8" hidden="false" customHeight="true" outlineLevel="0" collapsed="false">
      <c r="A5315" s="20" t="s">
        <v>857</v>
      </c>
      <c r="B5315" s="15" t="s">
        <v>31</v>
      </c>
      <c r="C5315" s="16" t="n">
        <v>7749</v>
      </c>
      <c r="D5315" s="17" t="s">
        <v>2743</v>
      </c>
      <c r="E5315" s="14" t="s">
        <v>17</v>
      </c>
      <c r="F5315" s="14" t="n">
        <v>1</v>
      </c>
      <c r="G5315" s="19" t="n">
        <v>249</v>
      </c>
      <c r="H5315" s="19" t="n">
        <f aca="false">G5315*F5315</f>
        <v>249</v>
      </c>
      <c r="I5315" s="14" t="s">
        <v>2719</v>
      </c>
    </row>
    <row r="5316" customFormat="false" ht="31.8" hidden="false" customHeight="true" outlineLevel="0" collapsed="false">
      <c r="A5316" s="20" t="s">
        <v>857</v>
      </c>
      <c r="B5316" s="15" t="s">
        <v>15</v>
      </c>
      <c r="C5316" s="16" t="n">
        <v>7750</v>
      </c>
      <c r="D5316" s="17" t="s">
        <v>2744</v>
      </c>
      <c r="E5316" s="14" t="s">
        <v>17</v>
      </c>
      <c r="F5316" s="14" t="n">
        <v>1</v>
      </c>
      <c r="G5316" s="19" t="n">
        <v>3595</v>
      </c>
      <c r="H5316" s="19" t="n">
        <f aca="false">G5316*F5316</f>
        <v>3595</v>
      </c>
      <c r="I5316" s="14" t="s">
        <v>2719</v>
      </c>
    </row>
    <row r="5317" customFormat="false" ht="31.8" hidden="false" customHeight="true" outlineLevel="0" collapsed="false">
      <c r="A5317" s="20" t="s">
        <v>30</v>
      </c>
      <c r="B5317" s="15" t="s">
        <v>31</v>
      </c>
      <c r="C5317" s="23" t="n">
        <v>7751</v>
      </c>
      <c r="D5317" s="17" t="s">
        <v>2745</v>
      </c>
      <c r="E5317" s="18" t="s">
        <v>17</v>
      </c>
      <c r="F5317" s="18" t="n">
        <v>1</v>
      </c>
      <c r="G5317" s="36" t="n">
        <v>385</v>
      </c>
      <c r="H5317" s="36" t="n">
        <f aca="false">G5317*F5317</f>
        <v>385</v>
      </c>
      <c r="I5317" s="14" t="s">
        <v>2724</v>
      </c>
    </row>
    <row r="5318" customFormat="false" ht="31.8" hidden="false" customHeight="true" outlineLevel="0" collapsed="false">
      <c r="A5318" s="20" t="s">
        <v>30</v>
      </c>
      <c r="B5318" s="15" t="s">
        <v>31</v>
      </c>
      <c r="C5318" s="23" t="n">
        <v>7752</v>
      </c>
      <c r="D5318" s="17" t="s">
        <v>2746</v>
      </c>
      <c r="E5318" s="18" t="s">
        <v>17</v>
      </c>
      <c r="F5318" s="18" t="n">
        <v>1</v>
      </c>
      <c r="G5318" s="36" t="n">
        <v>385</v>
      </c>
      <c r="H5318" s="36" t="n">
        <f aca="false">G5318*F5318</f>
        <v>385</v>
      </c>
      <c r="I5318" s="14" t="s">
        <v>2724</v>
      </c>
    </row>
    <row r="5319" customFormat="false" ht="31.8" hidden="false" customHeight="true" outlineLevel="0" collapsed="false">
      <c r="A5319" s="20" t="s">
        <v>1434</v>
      </c>
      <c r="B5319" s="15" t="s">
        <v>70</v>
      </c>
      <c r="C5319" s="16" t="n">
        <v>7753</v>
      </c>
      <c r="D5319" s="17" t="s">
        <v>2747</v>
      </c>
      <c r="E5319" s="18" t="s">
        <v>17</v>
      </c>
      <c r="F5319" s="18" t="n">
        <v>1</v>
      </c>
      <c r="G5319" s="19" t="n">
        <v>1319</v>
      </c>
      <c r="H5319" s="21" t="n">
        <f aca="false">G5319*F5319</f>
        <v>1319</v>
      </c>
      <c r="I5319" s="14" t="s">
        <v>2748</v>
      </c>
    </row>
    <row r="5320" customFormat="false" ht="31.8" hidden="false" customHeight="true" outlineLevel="0" collapsed="false">
      <c r="A5320" s="20" t="s">
        <v>282</v>
      </c>
      <c r="B5320" s="15" t="s">
        <v>70</v>
      </c>
      <c r="C5320" s="16" t="n">
        <v>7754</v>
      </c>
      <c r="D5320" s="17" t="s">
        <v>2749</v>
      </c>
      <c r="E5320" s="18" t="s">
        <v>17</v>
      </c>
      <c r="F5320" s="18" t="n">
        <v>1</v>
      </c>
      <c r="G5320" s="19" t="n">
        <v>3705</v>
      </c>
      <c r="H5320" s="21" t="n">
        <f aca="false">G5320*F5320</f>
        <v>3705</v>
      </c>
      <c r="I5320" s="14" t="s">
        <v>2748</v>
      </c>
    </row>
    <row r="5321" customFormat="false" ht="31.8" hidden="false" customHeight="true" outlineLevel="0" collapsed="false">
      <c r="A5321" s="20" t="s">
        <v>282</v>
      </c>
      <c r="B5321" s="15" t="s">
        <v>31</v>
      </c>
      <c r="C5321" s="16" t="n">
        <v>7755</v>
      </c>
      <c r="D5321" s="17" t="s">
        <v>2750</v>
      </c>
      <c r="E5321" s="18" t="s">
        <v>17</v>
      </c>
      <c r="F5321" s="18" t="n">
        <v>1</v>
      </c>
      <c r="G5321" s="19" t="n">
        <v>1138.75</v>
      </c>
      <c r="H5321" s="21" t="n">
        <f aca="false">G5321*F5321</f>
        <v>1138.75</v>
      </c>
      <c r="I5321" s="14" t="s">
        <v>2748</v>
      </c>
    </row>
    <row r="5322" customFormat="false" ht="31.8" hidden="false" customHeight="true" outlineLevel="0" collapsed="false">
      <c r="A5322" s="20" t="s">
        <v>857</v>
      </c>
      <c r="B5322" s="15" t="s">
        <v>15</v>
      </c>
      <c r="C5322" s="16" t="n">
        <v>7756</v>
      </c>
      <c r="D5322" s="17" t="s">
        <v>2751</v>
      </c>
      <c r="E5322" s="14" t="s">
        <v>17</v>
      </c>
      <c r="F5322" s="14" t="n">
        <v>1</v>
      </c>
      <c r="G5322" s="19" t="n">
        <v>235</v>
      </c>
      <c r="H5322" s="19" t="n">
        <f aca="false">G5322*F5322</f>
        <v>235</v>
      </c>
      <c r="I5322" s="14" t="s">
        <v>2719</v>
      </c>
    </row>
    <row r="5323" customFormat="false" ht="31.8" hidden="false" customHeight="true" outlineLevel="0" collapsed="false">
      <c r="A5323" s="20" t="s">
        <v>857</v>
      </c>
      <c r="B5323" s="15" t="s">
        <v>15</v>
      </c>
      <c r="C5323" s="16" t="n">
        <v>7757</v>
      </c>
      <c r="D5323" s="17" t="s">
        <v>2752</v>
      </c>
      <c r="E5323" s="14" t="s">
        <v>17</v>
      </c>
      <c r="F5323" s="14" t="n">
        <v>1</v>
      </c>
      <c r="G5323" s="19" t="n">
        <v>2849</v>
      </c>
      <c r="H5323" s="19" t="n">
        <f aca="false">G5323*F5323</f>
        <v>2849</v>
      </c>
      <c r="I5323" s="14" t="s">
        <v>2719</v>
      </c>
    </row>
    <row r="5324" customFormat="false" ht="31.8" hidden="false" customHeight="true" outlineLevel="0" collapsed="false">
      <c r="A5324" s="25" t="s">
        <v>124</v>
      </c>
      <c r="B5324" s="15" t="s">
        <v>15</v>
      </c>
      <c r="C5324" s="51" t="n">
        <v>7758</v>
      </c>
      <c r="D5324" s="52" t="s">
        <v>2753</v>
      </c>
      <c r="E5324" s="18" t="s">
        <v>17</v>
      </c>
      <c r="F5324" s="18" t="n">
        <v>1</v>
      </c>
      <c r="G5324" s="53" t="n">
        <v>385</v>
      </c>
      <c r="H5324" s="19" t="n">
        <f aca="false">G5324*F5324</f>
        <v>385</v>
      </c>
      <c r="I5324" s="14" t="s">
        <v>2719</v>
      </c>
    </row>
    <row r="5325" customFormat="false" ht="31.8" hidden="false" customHeight="true" outlineLevel="0" collapsed="false">
      <c r="A5325" s="25" t="s">
        <v>124</v>
      </c>
      <c r="B5325" s="15" t="s">
        <v>15</v>
      </c>
      <c r="C5325" s="51" t="n">
        <v>7759</v>
      </c>
      <c r="D5325" s="52" t="s">
        <v>2754</v>
      </c>
      <c r="E5325" s="18" t="s">
        <v>17</v>
      </c>
      <c r="F5325" s="18" t="n">
        <v>1</v>
      </c>
      <c r="G5325" s="53" t="n">
        <v>385</v>
      </c>
      <c r="H5325" s="19" t="n">
        <f aca="false">G5325*F5325</f>
        <v>385</v>
      </c>
      <c r="I5325" s="14" t="s">
        <v>2719</v>
      </c>
    </row>
    <row r="5326" customFormat="false" ht="31.8" hidden="false" customHeight="true" outlineLevel="0" collapsed="false">
      <c r="A5326" s="25" t="s">
        <v>124</v>
      </c>
      <c r="B5326" s="15" t="s">
        <v>15</v>
      </c>
      <c r="C5326" s="51" t="n">
        <v>7760</v>
      </c>
      <c r="D5326" s="52" t="s">
        <v>2755</v>
      </c>
      <c r="E5326" s="18" t="s">
        <v>17</v>
      </c>
      <c r="F5326" s="18" t="n">
        <v>1</v>
      </c>
      <c r="G5326" s="53" t="n">
        <v>385</v>
      </c>
      <c r="H5326" s="19" t="n">
        <f aca="false">G5326*F5326</f>
        <v>385</v>
      </c>
      <c r="I5326" s="14" t="s">
        <v>2719</v>
      </c>
    </row>
    <row r="5327" s="38" customFormat="true" ht="31.8" hidden="false" customHeight="true" outlineLevel="0" collapsed="false">
      <c r="A5327" s="74" t="s">
        <v>322</v>
      </c>
      <c r="B5327" s="81" t="s">
        <v>25</v>
      </c>
      <c r="C5327" s="70" t="n">
        <v>7761</v>
      </c>
      <c r="D5327" s="73" t="s">
        <v>2756</v>
      </c>
      <c r="E5327" s="35" t="s">
        <v>17</v>
      </c>
      <c r="F5327" s="35" t="n">
        <v>1</v>
      </c>
      <c r="G5327" s="79" t="n">
        <v>762.68</v>
      </c>
      <c r="H5327" s="79" t="n">
        <f aca="false">G5327*F5327</f>
        <v>762.68</v>
      </c>
      <c r="I5327" s="40" t="s">
        <v>2757</v>
      </c>
    </row>
    <row r="5328" customFormat="false" ht="31.8" hidden="false" customHeight="true" outlineLevel="0" collapsed="false">
      <c r="A5328" s="25" t="s">
        <v>124</v>
      </c>
      <c r="B5328" s="15" t="s">
        <v>15</v>
      </c>
      <c r="C5328" s="51" t="n">
        <v>7762</v>
      </c>
      <c r="D5328" s="52" t="s">
        <v>2758</v>
      </c>
      <c r="E5328" s="18" t="s">
        <v>17</v>
      </c>
      <c r="F5328" s="18" t="n">
        <v>1</v>
      </c>
      <c r="G5328" s="53" t="n">
        <v>2892</v>
      </c>
      <c r="H5328" s="19" t="n">
        <f aca="false">G5328*F5328</f>
        <v>2892</v>
      </c>
      <c r="I5328" s="14" t="s">
        <v>2719</v>
      </c>
    </row>
    <row r="5329" customFormat="false" ht="31.8" hidden="false" customHeight="true" outlineLevel="0" collapsed="false">
      <c r="A5329" s="20" t="s">
        <v>76</v>
      </c>
      <c r="B5329" s="15" t="s">
        <v>15</v>
      </c>
      <c r="C5329" s="16" t="n">
        <v>7763</v>
      </c>
      <c r="D5329" s="41" t="s">
        <v>2759</v>
      </c>
      <c r="E5329" s="18" t="s">
        <v>17</v>
      </c>
      <c r="F5329" s="18" t="n">
        <v>1</v>
      </c>
      <c r="G5329" s="44" t="n">
        <v>4446</v>
      </c>
      <c r="H5329" s="19" t="n">
        <f aca="false">G5329*F5329</f>
        <v>4446</v>
      </c>
      <c r="I5329" s="14" t="s">
        <v>2719</v>
      </c>
    </row>
    <row r="5330" customFormat="false" ht="31.8" hidden="false" customHeight="true" outlineLevel="0" collapsed="false">
      <c r="A5330" s="20" t="s">
        <v>76</v>
      </c>
      <c r="B5330" s="15" t="s">
        <v>15</v>
      </c>
      <c r="C5330" s="16" t="n">
        <v>7764</v>
      </c>
      <c r="D5330" s="41" t="s">
        <v>2760</v>
      </c>
      <c r="E5330" s="18" t="s">
        <v>17</v>
      </c>
      <c r="F5330" s="18" t="n">
        <v>1</v>
      </c>
      <c r="G5330" s="44" t="n">
        <v>3862</v>
      </c>
      <c r="H5330" s="19" t="n">
        <f aca="false">G5330*F5330</f>
        <v>3862</v>
      </c>
      <c r="I5330" s="14" t="s">
        <v>2719</v>
      </c>
    </row>
    <row r="5331" customFormat="false" ht="31.8" hidden="false" customHeight="true" outlineLevel="0" collapsed="false">
      <c r="A5331" s="20" t="s">
        <v>76</v>
      </c>
      <c r="B5331" s="15" t="s">
        <v>15</v>
      </c>
      <c r="C5331" s="16" t="n">
        <v>7765</v>
      </c>
      <c r="D5331" s="41" t="s">
        <v>2761</v>
      </c>
      <c r="E5331" s="18" t="s">
        <v>17</v>
      </c>
      <c r="F5331" s="18" t="n">
        <v>1</v>
      </c>
      <c r="G5331" s="44" t="n">
        <v>3035</v>
      </c>
      <c r="H5331" s="19" t="n">
        <f aca="false">G5331*F5331</f>
        <v>3035</v>
      </c>
      <c r="I5331" s="14" t="s">
        <v>2719</v>
      </c>
    </row>
    <row r="5332" customFormat="false" ht="31.8" hidden="false" customHeight="true" outlineLevel="0" collapsed="false">
      <c r="A5332" s="20" t="s">
        <v>1434</v>
      </c>
      <c r="B5332" s="15" t="s">
        <v>52</v>
      </c>
      <c r="C5332" s="16" t="n">
        <v>7766</v>
      </c>
      <c r="D5332" s="17" t="s">
        <v>2762</v>
      </c>
      <c r="E5332" s="18" t="s">
        <v>17</v>
      </c>
      <c r="F5332" s="18" t="n">
        <v>1</v>
      </c>
      <c r="G5332" s="19" t="n">
        <v>700.25</v>
      </c>
      <c r="H5332" s="21" t="n">
        <f aca="false">G5332*F5332</f>
        <v>700.25</v>
      </c>
      <c r="I5332" s="14" t="s">
        <v>2748</v>
      </c>
    </row>
    <row r="5333" customFormat="false" ht="31.8" hidden="false" customHeight="true" outlineLevel="0" collapsed="false">
      <c r="A5333" s="20" t="s">
        <v>282</v>
      </c>
      <c r="B5333" s="15" t="s">
        <v>70</v>
      </c>
      <c r="C5333" s="16" t="n">
        <v>7767</v>
      </c>
      <c r="D5333" s="17" t="s">
        <v>2763</v>
      </c>
      <c r="E5333" s="18" t="s">
        <v>17</v>
      </c>
      <c r="F5333" s="18" t="n">
        <v>1</v>
      </c>
      <c r="G5333" s="19" t="n">
        <v>3705</v>
      </c>
      <c r="H5333" s="21" t="n">
        <f aca="false">G5333*F5333</f>
        <v>3705</v>
      </c>
      <c r="I5333" s="14" t="s">
        <v>2748</v>
      </c>
    </row>
    <row r="5334" customFormat="false" ht="31.8" hidden="false" customHeight="true" outlineLevel="0" collapsed="false">
      <c r="A5334" s="20" t="s">
        <v>37</v>
      </c>
      <c r="B5334" s="15" t="s">
        <v>52</v>
      </c>
      <c r="C5334" s="16" t="n">
        <v>7768</v>
      </c>
      <c r="D5334" s="41" t="s">
        <v>2764</v>
      </c>
      <c r="E5334" s="18" t="s">
        <v>17</v>
      </c>
      <c r="F5334" s="18" t="n">
        <v>1</v>
      </c>
      <c r="G5334" s="44" t="n">
        <v>3000</v>
      </c>
      <c r="H5334" s="19" t="n">
        <f aca="false">G5334*F5334</f>
        <v>3000</v>
      </c>
      <c r="I5334" s="14" t="s">
        <v>2765</v>
      </c>
    </row>
    <row r="5335" customFormat="false" ht="31.8" hidden="false" customHeight="true" outlineLevel="0" collapsed="false">
      <c r="A5335" s="20" t="s">
        <v>123</v>
      </c>
      <c r="B5335" s="15" t="s">
        <v>141</v>
      </c>
      <c r="C5335" s="16" t="n">
        <v>7769</v>
      </c>
      <c r="D5335" s="17" t="s">
        <v>2766</v>
      </c>
      <c r="E5335" s="18" t="s">
        <v>17</v>
      </c>
      <c r="F5335" s="18" t="n">
        <v>1</v>
      </c>
      <c r="G5335" s="19" t="n">
        <v>12058</v>
      </c>
      <c r="H5335" s="21" t="n">
        <f aca="false">G5335*F5335</f>
        <v>12058</v>
      </c>
      <c r="I5335" s="14" t="s">
        <v>2748</v>
      </c>
    </row>
    <row r="5336" customFormat="false" ht="31.8" hidden="false" customHeight="true" outlineLevel="0" collapsed="false">
      <c r="A5336" s="20" t="s">
        <v>123</v>
      </c>
      <c r="B5336" s="15" t="s">
        <v>52</v>
      </c>
      <c r="C5336" s="16" t="n">
        <v>8134</v>
      </c>
      <c r="D5336" s="17" t="s">
        <v>2767</v>
      </c>
      <c r="E5336" s="18" t="s">
        <v>17</v>
      </c>
      <c r="F5336" s="18" t="n">
        <v>1</v>
      </c>
      <c r="G5336" s="19" t="n">
        <v>299</v>
      </c>
      <c r="H5336" s="19" t="n">
        <f aca="false">F5336*G5336</f>
        <v>299</v>
      </c>
      <c r="I5336" s="14" t="s">
        <v>2768</v>
      </c>
    </row>
    <row r="5337" customFormat="false" ht="31.8" hidden="false" customHeight="true" outlineLevel="0" collapsed="false">
      <c r="A5337" s="20" t="s">
        <v>123</v>
      </c>
      <c r="B5337" s="15" t="s">
        <v>52</v>
      </c>
      <c r="C5337" s="16" t="n">
        <v>8135</v>
      </c>
      <c r="D5337" s="17" t="s">
        <v>2769</v>
      </c>
      <c r="E5337" s="18" t="s">
        <v>17</v>
      </c>
      <c r="F5337" s="18" t="n">
        <v>1</v>
      </c>
      <c r="G5337" s="19" t="n">
        <v>299</v>
      </c>
      <c r="H5337" s="19" t="n">
        <f aca="false">F5337*G5337</f>
        <v>299</v>
      </c>
      <c r="I5337" s="14" t="s">
        <v>2768</v>
      </c>
    </row>
    <row r="5338" customFormat="false" ht="31.8" hidden="false" customHeight="true" outlineLevel="0" collapsed="false">
      <c r="A5338" s="20" t="s">
        <v>123</v>
      </c>
      <c r="B5338" s="15" t="s">
        <v>52</v>
      </c>
      <c r="C5338" s="16" t="n">
        <v>8136</v>
      </c>
      <c r="D5338" s="17" t="s">
        <v>2770</v>
      </c>
      <c r="E5338" s="18" t="s">
        <v>17</v>
      </c>
      <c r="F5338" s="18" t="n">
        <v>1</v>
      </c>
      <c r="G5338" s="19" t="n">
        <v>3528.83</v>
      </c>
      <c r="H5338" s="19" t="n">
        <f aca="false">F5338*G5338</f>
        <v>3528.83</v>
      </c>
      <c r="I5338" s="14" t="s">
        <v>2768</v>
      </c>
    </row>
    <row r="5339" customFormat="false" ht="31.8" hidden="false" customHeight="true" outlineLevel="0" collapsed="false">
      <c r="A5339" s="20" t="s">
        <v>123</v>
      </c>
      <c r="B5339" s="15" t="s">
        <v>52</v>
      </c>
      <c r="C5339" s="16" t="n">
        <v>8137</v>
      </c>
      <c r="D5339" s="17" t="s">
        <v>2770</v>
      </c>
      <c r="E5339" s="18" t="s">
        <v>17</v>
      </c>
      <c r="F5339" s="18" t="n">
        <v>1</v>
      </c>
      <c r="G5339" s="19" t="n">
        <v>3528.83</v>
      </c>
      <c r="H5339" s="19" t="n">
        <f aca="false">F5339*G5339</f>
        <v>3528.83</v>
      </c>
      <c r="I5339" s="14" t="s">
        <v>2768</v>
      </c>
    </row>
    <row r="5340" customFormat="false" ht="31.8" hidden="false" customHeight="true" outlineLevel="0" collapsed="false">
      <c r="A5340" s="20" t="s">
        <v>282</v>
      </c>
      <c r="B5340" s="15" t="s">
        <v>31</v>
      </c>
      <c r="C5340" s="16" t="n">
        <v>7770</v>
      </c>
      <c r="D5340" s="17" t="s">
        <v>2771</v>
      </c>
      <c r="E5340" s="18" t="s">
        <v>17</v>
      </c>
      <c r="F5340" s="18" t="n">
        <v>1</v>
      </c>
      <c r="G5340" s="19" t="n">
        <v>1674.8</v>
      </c>
      <c r="H5340" s="21" t="n">
        <f aca="false">G5340*F5340</f>
        <v>1674.8</v>
      </c>
      <c r="I5340" s="14" t="s">
        <v>2748</v>
      </c>
    </row>
    <row r="5341" customFormat="false" ht="31.8" hidden="false" customHeight="true" outlineLevel="0" collapsed="false">
      <c r="A5341" s="14" t="s">
        <v>1434</v>
      </c>
      <c r="B5341" s="15" t="s">
        <v>70</v>
      </c>
      <c r="C5341" s="16" t="n">
        <v>7771</v>
      </c>
      <c r="D5341" s="41" t="s">
        <v>2772</v>
      </c>
      <c r="E5341" s="18" t="s">
        <v>17</v>
      </c>
      <c r="F5341" s="18" t="n">
        <v>1</v>
      </c>
      <c r="G5341" s="44" t="n">
        <v>144.9</v>
      </c>
      <c r="H5341" s="19" t="n">
        <f aca="false">G5341*F5341</f>
        <v>144.9</v>
      </c>
      <c r="I5341" s="14" t="s">
        <v>2748</v>
      </c>
    </row>
    <row r="5342" customFormat="false" ht="31.8" hidden="false" customHeight="true" outlineLevel="0" collapsed="false">
      <c r="A5342" s="14" t="s">
        <v>1434</v>
      </c>
      <c r="B5342" s="15" t="s">
        <v>31</v>
      </c>
      <c r="C5342" s="16" t="n">
        <v>7772</v>
      </c>
      <c r="D5342" s="41" t="s">
        <v>2773</v>
      </c>
      <c r="E5342" s="18" t="s">
        <v>17</v>
      </c>
      <c r="F5342" s="18" t="n">
        <v>1</v>
      </c>
      <c r="G5342" s="44" t="n">
        <v>87</v>
      </c>
      <c r="H5342" s="19" t="n">
        <f aca="false">G5342*F5342</f>
        <v>87</v>
      </c>
      <c r="I5342" s="14" t="s">
        <v>2748</v>
      </c>
    </row>
    <row r="5343" customFormat="false" ht="31.8" hidden="false" customHeight="true" outlineLevel="0" collapsed="false">
      <c r="A5343" s="20" t="s">
        <v>1086</v>
      </c>
      <c r="B5343" s="15" t="s">
        <v>144</v>
      </c>
      <c r="C5343" s="70" t="n">
        <v>7773</v>
      </c>
      <c r="D5343" s="73" t="s">
        <v>2774</v>
      </c>
      <c r="E5343" s="35" t="s">
        <v>17</v>
      </c>
      <c r="F5343" s="35" t="n">
        <v>1</v>
      </c>
      <c r="G5343" s="72" t="n">
        <v>2137.5</v>
      </c>
      <c r="H5343" s="79" t="n">
        <f aca="false">G5343*F5343</f>
        <v>2137.5</v>
      </c>
      <c r="I5343" s="14" t="s">
        <v>2719</v>
      </c>
    </row>
    <row r="5344" customFormat="false" ht="31.8" hidden="false" customHeight="true" outlineLevel="0" collapsed="false">
      <c r="A5344" s="20" t="s">
        <v>1086</v>
      </c>
      <c r="B5344" s="15" t="s">
        <v>15</v>
      </c>
      <c r="C5344" s="70" t="n">
        <v>7774</v>
      </c>
      <c r="D5344" s="73" t="s">
        <v>2775</v>
      </c>
      <c r="E5344" s="35" t="s">
        <v>17</v>
      </c>
      <c r="F5344" s="35" t="n">
        <v>1</v>
      </c>
      <c r="G5344" s="72" t="n">
        <v>750</v>
      </c>
      <c r="H5344" s="79" t="n">
        <f aca="false">G5344*F5344</f>
        <v>750</v>
      </c>
      <c r="I5344" s="14" t="s">
        <v>2719</v>
      </c>
    </row>
    <row r="5345" customFormat="false" ht="31.8" hidden="false" customHeight="true" outlineLevel="0" collapsed="false">
      <c r="A5345" s="20" t="s">
        <v>1086</v>
      </c>
      <c r="B5345" s="15" t="s">
        <v>144</v>
      </c>
      <c r="C5345" s="70" t="n">
        <v>7775</v>
      </c>
      <c r="D5345" s="73" t="s">
        <v>2776</v>
      </c>
      <c r="E5345" s="35" t="s">
        <v>17</v>
      </c>
      <c r="F5345" s="35" t="n">
        <v>1</v>
      </c>
      <c r="G5345" s="72" t="n">
        <v>1852.5</v>
      </c>
      <c r="H5345" s="79" t="n">
        <f aca="false">G5345*F5345</f>
        <v>1852.5</v>
      </c>
      <c r="I5345" s="14" t="s">
        <v>2719</v>
      </c>
    </row>
    <row r="5346" customFormat="false" ht="31.8" hidden="false" customHeight="true" outlineLevel="0" collapsed="false">
      <c r="A5346" s="20" t="s">
        <v>263</v>
      </c>
      <c r="B5346" s="15" t="s">
        <v>52</v>
      </c>
      <c r="C5346" s="16" t="n">
        <v>7776</v>
      </c>
      <c r="D5346" s="17" t="s">
        <v>2777</v>
      </c>
      <c r="E5346" s="45" t="s">
        <v>17</v>
      </c>
      <c r="F5346" s="45" t="n">
        <v>1</v>
      </c>
      <c r="G5346" s="19" t="n">
        <v>279</v>
      </c>
      <c r="H5346" s="30" t="n">
        <f aca="false">G5346*F5346</f>
        <v>279</v>
      </c>
      <c r="I5346" s="14" t="s">
        <v>2719</v>
      </c>
    </row>
    <row r="5347" customFormat="false" ht="31.8" hidden="false" customHeight="true" outlineLevel="0" collapsed="false">
      <c r="A5347" s="20" t="s">
        <v>263</v>
      </c>
      <c r="B5347" s="15" t="s">
        <v>70</v>
      </c>
      <c r="C5347" s="16" t="n">
        <v>7777</v>
      </c>
      <c r="D5347" s="17" t="s">
        <v>2778</v>
      </c>
      <c r="E5347" s="45" t="s">
        <v>17</v>
      </c>
      <c r="F5347" s="45" t="n">
        <v>1</v>
      </c>
      <c r="G5347" s="19" t="n">
        <v>509</v>
      </c>
      <c r="H5347" s="30" t="n">
        <f aca="false">G5347*F5347</f>
        <v>509</v>
      </c>
      <c r="I5347" s="14" t="s">
        <v>2719</v>
      </c>
    </row>
    <row r="5348" customFormat="false" ht="31.8" hidden="false" customHeight="true" outlineLevel="0" collapsed="false">
      <c r="A5348" s="20" t="s">
        <v>263</v>
      </c>
      <c r="B5348" s="15" t="s">
        <v>70</v>
      </c>
      <c r="C5348" s="16" t="n">
        <v>7778</v>
      </c>
      <c r="D5348" s="17" t="s">
        <v>2778</v>
      </c>
      <c r="E5348" s="45" t="s">
        <v>17</v>
      </c>
      <c r="F5348" s="45" t="n">
        <v>1</v>
      </c>
      <c r="G5348" s="19" t="n">
        <v>509</v>
      </c>
      <c r="H5348" s="30" t="n">
        <f aca="false">G5348*F5348</f>
        <v>509</v>
      </c>
      <c r="I5348" s="14" t="s">
        <v>2719</v>
      </c>
    </row>
    <row r="5349" customFormat="false" ht="31.8" hidden="false" customHeight="true" outlineLevel="0" collapsed="false">
      <c r="A5349" s="20" t="s">
        <v>76</v>
      </c>
      <c r="B5349" s="15" t="s">
        <v>70</v>
      </c>
      <c r="C5349" s="16" t="n">
        <v>7779</v>
      </c>
      <c r="D5349" s="17" t="s">
        <v>2778</v>
      </c>
      <c r="E5349" s="45" t="s">
        <v>17</v>
      </c>
      <c r="F5349" s="45" t="n">
        <v>1</v>
      </c>
      <c r="G5349" s="19" t="n">
        <v>509</v>
      </c>
      <c r="H5349" s="30" t="n">
        <f aca="false">G5349*F5349</f>
        <v>509</v>
      </c>
      <c r="I5349" s="14" t="s">
        <v>2719</v>
      </c>
    </row>
    <row r="5350" customFormat="false" ht="31.8" hidden="false" customHeight="true" outlineLevel="0" collapsed="false">
      <c r="A5350" s="20" t="s">
        <v>1086</v>
      </c>
      <c r="B5350" s="15" t="s">
        <v>70</v>
      </c>
      <c r="C5350" s="16" t="n">
        <v>7780</v>
      </c>
      <c r="D5350" s="17" t="s">
        <v>2778</v>
      </c>
      <c r="E5350" s="45" t="s">
        <v>17</v>
      </c>
      <c r="F5350" s="45" t="n">
        <v>1</v>
      </c>
      <c r="G5350" s="19" t="n">
        <v>509</v>
      </c>
      <c r="H5350" s="30" t="n">
        <f aca="false">G5350*F5350</f>
        <v>509</v>
      </c>
      <c r="I5350" s="14" t="s">
        <v>2719</v>
      </c>
    </row>
    <row r="5351" customFormat="false" ht="31.8" hidden="false" customHeight="true" outlineLevel="0" collapsed="false">
      <c r="A5351" s="20" t="s">
        <v>41</v>
      </c>
      <c r="B5351" s="15" t="s">
        <v>15</v>
      </c>
      <c r="C5351" s="16" t="n">
        <v>7781</v>
      </c>
      <c r="D5351" s="17" t="s">
        <v>2779</v>
      </c>
      <c r="E5351" s="45" t="s">
        <v>17</v>
      </c>
      <c r="F5351" s="45" t="n">
        <v>1</v>
      </c>
      <c r="G5351" s="19" t="n">
        <v>4460</v>
      </c>
      <c r="H5351" s="30" t="n">
        <f aca="false">G5351*F5351</f>
        <v>4460</v>
      </c>
      <c r="I5351" s="14" t="s">
        <v>2719</v>
      </c>
    </row>
    <row r="5352" customFormat="false" ht="31.8" hidden="false" customHeight="true" outlineLevel="0" collapsed="false">
      <c r="A5352" s="20" t="s">
        <v>263</v>
      </c>
      <c r="B5352" s="15" t="s">
        <v>15</v>
      </c>
      <c r="C5352" s="16" t="n">
        <v>7782</v>
      </c>
      <c r="D5352" s="17" t="s">
        <v>2780</v>
      </c>
      <c r="E5352" s="45" t="s">
        <v>17</v>
      </c>
      <c r="F5352" s="45" t="n">
        <v>1</v>
      </c>
      <c r="G5352" s="19" t="n">
        <v>28038</v>
      </c>
      <c r="H5352" s="30" t="n">
        <f aca="false">G5352*F5352</f>
        <v>28038</v>
      </c>
      <c r="I5352" s="14" t="s">
        <v>2719</v>
      </c>
    </row>
    <row r="5353" customFormat="false" ht="31.8" hidden="false" customHeight="true" outlineLevel="0" collapsed="false">
      <c r="A5353" s="20" t="s">
        <v>263</v>
      </c>
      <c r="B5353" s="15" t="s">
        <v>31</v>
      </c>
      <c r="C5353" s="16" t="n">
        <v>7783</v>
      </c>
      <c r="D5353" s="17" t="s">
        <v>2781</v>
      </c>
      <c r="E5353" s="45" t="s">
        <v>17</v>
      </c>
      <c r="F5353" s="45" t="n">
        <v>1</v>
      </c>
      <c r="G5353" s="19" t="n">
        <v>899</v>
      </c>
      <c r="H5353" s="30" t="n">
        <f aca="false">G5353*F5353</f>
        <v>899</v>
      </c>
      <c r="I5353" s="14" t="s">
        <v>2719</v>
      </c>
    </row>
    <row r="5354" customFormat="false" ht="31.8" hidden="false" customHeight="true" outlineLevel="0" collapsed="false">
      <c r="A5354" s="20" t="s">
        <v>263</v>
      </c>
      <c r="B5354" s="15" t="s">
        <v>15</v>
      </c>
      <c r="C5354" s="16" t="n">
        <v>7784</v>
      </c>
      <c r="D5354" s="17" t="s">
        <v>2782</v>
      </c>
      <c r="E5354" s="45" t="s">
        <v>17</v>
      </c>
      <c r="F5354" s="45" t="n">
        <v>1</v>
      </c>
      <c r="G5354" s="19" t="n">
        <v>7682</v>
      </c>
      <c r="H5354" s="30" t="n">
        <f aca="false">G5354*F5354</f>
        <v>7682</v>
      </c>
      <c r="I5354" s="14" t="s">
        <v>2719</v>
      </c>
    </row>
    <row r="5355" customFormat="false" ht="31.8" hidden="false" customHeight="true" outlineLevel="0" collapsed="false">
      <c r="A5355" s="20" t="s">
        <v>263</v>
      </c>
      <c r="B5355" s="15" t="s">
        <v>15</v>
      </c>
      <c r="C5355" s="16" t="n">
        <v>7785</v>
      </c>
      <c r="D5355" s="17" t="s">
        <v>2783</v>
      </c>
      <c r="E5355" s="45" t="s">
        <v>17</v>
      </c>
      <c r="F5355" s="45" t="n">
        <v>1</v>
      </c>
      <c r="G5355" s="19" t="n">
        <v>3859</v>
      </c>
      <c r="H5355" s="30" t="n">
        <f aca="false">G5355*F5355</f>
        <v>3859</v>
      </c>
      <c r="I5355" s="14" t="s">
        <v>2719</v>
      </c>
    </row>
    <row r="5356" customFormat="false" ht="31.8" hidden="false" customHeight="true" outlineLevel="0" collapsed="false">
      <c r="A5356" s="20" t="s">
        <v>263</v>
      </c>
      <c r="B5356" s="15" t="s">
        <v>15</v>
      </c>
      <c r="C5356" s="16" t="n">
        <v>7786</v>
      </c>
      <c r="D5356" s="17" t="s">
        <v>2784</v>
      </c>
      <c r="E5356" s="45" t="s">
        <v>17</v>
      </c>
      <c r="F5356" s="45" t="n">
        <v>1</v>
      </c>
      <c r="G5356" s="19" t="n">
        <v>1850</v>
      </c>
      <c r="H5356" s="30" t="n">
        <f aca="false">G5356*F5356</f>
        <v>1850</v>
      </c>
      <c r="I5356" s="14" t="s">
        <v>2719</v>
      </c>
    </row>
    <row r="5357" customFormat="false" ht="31.8" hidden="false" customHeight="true" outlineLevel="0" collapsed="false">
      <c r="A5357" s="20" t="s">
        <v>263</v>
      </c>
      <c r="B5357" s="15" t="s">
        <v>15</v>
      </c>
      <c r="C5357" s="16" t="n">
        <v>7787</v>
      </c>
      <c r="D5357" s="17" t="s">
        <v>2785</v>
      </c>
      <c r="E5357" s="45" t="s">
        <v>17</v>
      </c>
      <c r="F5357" s="45" t="n">
        <v>1</v>
      </c>
      <c r="G5357" s="19" t="n">
        <v>3930</v>
      </c>
      <c r="H5357" s="30" t="n">
        <f aca="false">G5357*F5357</f>
        <v>3930</v>
      </c>
      <c r="I5357" s="14" t="s">
        <v>2719</v>
      </c>
    </row>
    <row r="5358" customFormat="false" ht="31.8" hidden="false" customHeight="true" outlineLevel="0" collapsed="false">
      <c r="A5358" s="20" t="s">
        <v>263</v>
      </c>
      <c r="B5358" s="15" t="s">
        <v>15</v>
      </c>
      <c r="C5358" s="16" t="n">
        <v>7788</v>
      </c>
      <c r="D5358" s="17" t="s">
        <v>2786</v>
      </c>
      <c r="E5358" s="45" t="s">
        <v>17</v>
      </c>
      <c r="F5358" s="45" t="n">
        <v>1</v>
      </c>
      <c r="G5358" s="19" t="n">
        <v>1187</v>
      </c>
      <c r="H5358" s="30" t="n">
        <f aca="false">G5358*F5358</f>
        <v>1187</v>
      </c>
      <c r="I5358" s="14" t="s">
        <v>2719</v>
      </c>
    </row>
    <row r="5359" customFormat="false" ht="31.8" hidden="false" customHeight="true" outlineLevel="0" collapsed="false">
      <c r="A5359" s="20" t="s">
        <v>263</v>
      </c>
      <c r="B5359" s="15" t="s">
        <v>15</v>
      </c>
      <c r="C5359" s="16" t="n">
        <v>7789</v>
      </c>
      <c r="D5359" s="17" t="s">
        <v>2751</v>
      </c>
      <c r="E5359" s="45" t="s">
        <v>17</v>
      </c>
      <c r="F5359" s="45" t="n">
        <v>1</v>
      </c>
      <c r="G5359" s="19" t="n">
        <v>235</v>
      </c>
      <c r="H5359" s="30" t="n">
        <f aca="false">G5359*F5359</f>
        <v>235</v>
      </c>
      <c r="I5359" s="14" t="s">
        <v>2719</v>
      </c>
    </row>
    <row r="5360" customFormat="false" ht="31.8" hidden="false" customHeight="true" outlineLevel="0" collapsed="false">
      <c r="A5360" s="20" t="s">
        <v>263</v>
      </c>
      <c r="B5360" s="15" t="s">
        <v>15</v>
      </c>
      <c r="C5360" s="16" t="n">
        <v>7790</v>
      </c>
      <c r="D5360" s="17" t="s">
        <v>2787</v>
      </c>
      <c r="E5360" s="45" t="s">
        <v>17</v>
      </c>
      <c r="F5360" s="45" t="n">
        <v>1</v>
      </c>
      <c r="G5360" s="19" t="n">
        <v>30786.75</v>
      </c>
      <c r="H5360" s="30" t="n">
        <f aca="false">G5360*F5360</f>
        <v>30786.75</v>
      </c>
      <c r="I5360" s="14" t="s">
        <v>2719</v>
      </c>
    </row>
    <row r="5361" customFormat="false" ht="31.8" hidden="false" customHeight="true" outlineLevel="0" collapsed="false">
      <c r="A5361" s="20" t="s">
        <v>263</v>
      </c>
      <c r="B5361" s="15" t="s">
        <v>15</v>
      </c>
      <c r="C5361" s="16" t="n">
        <v>7791</v>
      </c>
      <c r="D5361" s="17" t="s">
        <v>2788</v>
      </c>
      <c r="E5361" s="45" t="s">
        <v>17</v>
      </c>
      <c r="F5361" s="45" t="n">
        <v>1</v>
      </c>
      <c r="G5361" s="19" t="n">
        <v>105</v>
      </c>
      <c r="H5361" s="30" t="n">
        <f aca="false">G5361*F5361</f>
        <v>105</v>
      </c>
      <c r="I5361" s="14" t="s">
        <v>2719</v>
      </c>
    </row>
    <row r="5362" customFormat="false" ht="31.8" hidden="false" customHeight="true" outlineLevel="0" collapsed="false">
      <c r="A5362" s="20" t="s">
        <v>263</v>
      </c>
      <c r="B5362" s="15" t="s">
        <v>15</v>
      </c>
      <c r="C5362" s="16" t="n">
        <v>7792</v>
      </c>
      <c r="D5362" s="17" t="s">
        <v>2789</v>
      </c>
      <c r="E5362" s="45" t="s">
        <v>17</v>
      </c>
      <c r="F5362" s="45" t="n">
        <v>1</v>
      </c>
      <c r="G5362" s="19" t="n">
        <v>105</v>
      </c>
      <c r="H5362" s="30" t="n">
        <f aca="false">G5362*F5362</f>
        <v>105</v>
      </c>
      <c r="I5362" s="14" t="s">
        <v>2719</v>
      </c>
    </row>
    <row r="5363" customFormat="false" ht="31.8" hidden="false" customHeight="true" outlineLevel="0" collapsed="false">
      <c r="A5363" s="20" t="s">
        <v>263</v>
      </c>
      <c r="B5363" s="15" t="s">
        <v>15</v>
      </c>
      <c r="C5363" s="16" t="n">
        <v>7793</v>
      </c>
      <c r="D5363" s="17" t="s">
        <v>2790</v>
      </c>
      <c r="E5363" s="45" t="s">
        <v>17</v>
      </c>
      <c r="F5363" s="45" t="n">
        <v>1</v>
      </c>
      <c r="G5363" s="19" t="n">
        <v>105</v>
      </c>
      <c r="H5363" s="30" t="n">
        <f aca="false">G5363*F5363</f>
        <v>105</v>
      </c>
      <c r="I5363" s="14" t="s">
        <v>2719</v>
      </c>
    </row>
    <row r="5364" customFormat="false" ht="31.8" hidden="false" customHeight="true" outlineLevel="0" collapsed="false">
      <c r="A5364" s="20" t="s">
        <v>263</v>
      </c>
      <c r="B5364" s="15" t="s">
        <v>15</v>
      </c>
      <c r="C5364" s="16" t="n">
        <v>7794</v>
      </c>
      <c r="D5364" s="17" t="s">
        <v>2791</v>
      </c>
      <c r="E5364" s="45" t="s">
        <v>17</v>
      </c>
      <c r="F5364" s="45" t="n">
        <v>1</v>
      </c>
      <c r="G5364" s="19" t="n">
        <v>105</v>
      </c>
      <c r="H5364" s="30" t="n">
        <f aca="false">G5364*F5364</f>
        <v>105</v>
      </c>
      <c r="I5364" s="14" t="s">
        <v>2719</v>
      </c>
    </row>
    <row r="5365" customFormat="false" ht="31.8" hidden="false" customHeight="true" outlineLevel="0" collapsed="false">
      <c r="A5365" s="20" t="s">
        <v>263</v>
      </c>
      <c r="B5365" s="15" t="s">
        <v>15</v>
      </c>
      <c r="C5365" s="16" t="n">
        <v>7795</v>
      </c>
      <c r="D5365" s="17" t="s">
        <v>2792</v>
      </c>
      <c r="E5365" s="45" t="s">
        <v>17</v>
      </c>
      <c r="F5365" s="45" t="n">
        <v>1</v>
      </c>
      <c r="G5365" s="19" t="n">
        <v>105</v>
      </c>
      <c r="H5365" s="30" t="n">
        <f aca="false">G5365*F5365</f>
        <v>105</v>
      </c>
      <c r="I5365" s="14" t="s">
        <v>2719</v>
      </c>
    </row>
    <row r="5366" customFormat="false" ht="31.8" hidden="false" customHeight="true" outlineLevel="0" collapsed="false">
      <c r="A5366" s="20" t="s">
        <v>263</v>
      </c>
      <c r="B5366" s="15" t="s">
        <v>15</v>
      </c>
      <c r="C5366" s="16" t="n">
        <v>7796</v>
      </c>
      <c r="D5366" s="17" t="s">
        <v>2793</v>
      </c>
      <c r="E5366" s="45" t="s">
        <v>17</v>
      </c>
      <c r="F5366" s="45" t="n">
        <v>1</v>
      </c>
      <c r="G5366" s="19" t="n">
        <v>109</v>
      </c>
      <c r="H5366" s="30" t="n">
        <f aca="false">G5366*F5366</f>
        <v>109</v>
      </c>
      <c r="I5366" s="14" t="s">
        <v>2719</v>
      </c>
    </row>
    <row r="5367" customFormat="false" ht="31.8" hidden="false" customHeight="true" outlineLevel="0" collapsed="false">
      <c r="A5367" s="20" t="s">
        <v>263</v>
      </c>
      <c r="B5367" s="15" t="s">
        <v>15</v>
      </c>
      <c r="C5367" s="16" t="n">
        <v>7797</v>
      </c>
      <c r="D5367" s="17" t="s">
        <v>2794</v>
      </c>
      <c r="E5367" s="45" t="s">
        <v>17</v>
      </c>
      <c r="F5367" s="45" t="n">
        <v>1</v>
      </c>
      <c r="G5367" s="19" t="n">
        <v>2678</v>
      </c>
      <c r="H5367" s="30" t="n">
        <f aca="false">G5367*F5367</f>
        <v>2678</v>
      </c>
      <c r="I5367" s="14" t="s">
        <v>2719</v>
      </c>
    </row>
    <row r="5368" customFormat="false" ht="31.8" hidden="false" customHeight="true" outlineLevel="0" collapsed="false">
      <c r="A5368" s="20" t="s">
        <v>263</v>
      </c>
      <c r="B5368" s="15" t="s">
        <v>15</v>
      </c>
      <c r="C5368" s="16" t="n">
        <v>7798</v>
      </c>
      <c r="D5368" s="17" t="s">
        <v>2795</v>
      </c>
      <c r="E5368" s="45" t="s">
        <v>17</v>
      </c>
      <c r="F5368" s="45" t="n">
        <v>1</v>
      </c>
      <c r="G5368" s="19" t="n">
        <v>510</v>
      </c>
      <c r="H5368" s="30" t="n">
        <f aca="false">G5368*F5368</f>
        <v>510</v>
      </c>
      <c r="I5368" s="14" t="s">
        <v>2719</v>
      </c>
    </row>
    <row r="5369" customFormat="false" ht="31.8" hidden="false" customHeight="true" outlineLevel="0" collapsed="false">
      <c r="A5369" s="20" t="s">
        <v>263</v>
      </c>
      <c r="B5369" s="15" t="s">
        <v>15</v>
      </c>
      <c r="C5369" s="16" t="n">
        <v>7799</v>
      </c>
      <c r="D5369" s="17" t="s">
        <v>2796</v>
      </c>
      <c r="E5369" s="45" t="s">
        <v>17</v>
      </c>
      <c r="F5369" s="45" t="n">
        <v>1</v>
      </c>
      <c r="G5369" s="19" t="n">
        <v>510</v>
      </c>
      <c r="H5369" s="30" t="n">
        <f aca="false">G5369*F5369</f>
        <v>510</v>
      </c>
      <c r="I5369" s="14" t="s">
        <v>2719</v>
      </c>
    </row>
    <row r="5370" customFormat="false" ht="31.8" hidden="false" customHeight="true" outlineLevel="0" collapsed="false">
      <c r="A5370" s="20" t="s">
        <v>263</v>
      </c>
      <c r="B5370" s="15" t="s">
        <v>144</v>
      </c>
      <c r="C5370" s="16" t="n">
        <v>7800</v>
      </c>
      <c r="D5370" s="17" t="s">
        <v>2797</v>
      </c>
      <c r="E5370" s="45" t="s">
        <v>17</v>
      </c>
      <c r="F5370" s="45" t="n">
        <v>1</v>
      </c>
      <c r="G5370" s="19" t="n">
        <v>2688</v>
      </c>
      <c r="H5370" s="30" t="n">
        <f aca="false">G5370*F5370</f>
        <v>2688</v>
      </c>
      <c r="I5370" s="14" t="s">
        <v>2719</v>
      </c>
    </row>
    <row r="5371" customFormat="false" ht="31.8" hidden="false" customHeight="true" outlineLevel="0" collapsed="false">
      <c r="A5371" s="14" t="s">
        <v>1434</v>
      </c>
      <c r="B5371" s="15" t="s">
        <v>144</v>
      </c>
      <c r="C5371" s="16" t="n">
        <v>7801</v>
      </c>
      <c r="D5371" s="41" t="s">
        <v>2798</v>
      </c>
      <c r="E5371" s="18" t="s">
        <v>17</v>
      </c>
      <c r="F5371" s="18" t="n">
        <v>1</v>
      </c>
      <c r="G5371" s="44" t="n">
        <v>1600</v>
      </c>
      <c r="H5371" s="19" t="n">
        <f aca="false">G5371*F5371</f>
        <v>1600</v>
      </c>
      <c r="I5371" s="14" t="s">
        <v>2748</v>
      </c>
    </row>
    <row r="5372" customFormat="false" ht="31.8" hidden="false" customHeight="true" outlineLevel="0" collapsed="false">
      <c r="A5372" s="20" t="s">
        <v>263</v>
      </c>
      <c r="B5372" s="15" t="s">
        <v>15</v>
      </c>
      <c r="C5372" s="16" t="n">
        <v>7802</v>
      </c>
      <c r="D5372" s="17" t="s">
        <v>2799</v>
      </c>
      <c r="E5372" s="45" t="s">
        <v>17</v>
      </c>
      <c r="F5372" s="45" t="n">
        <v>1</v>
      </c>
      <c r="G5372" s="19" t="n">
        <v>105</v>
      </c>
      <c r="H5372" s="30" t="n">
        <f aca="false">G5372*F5372</f>
        <v>105</v>
      </c>
      <c r="I5372" s="14" t="s">
        <v>2719</v>
      </c>
    </row>
    <row r="5373" customFormat="false" ht="31.8" hidden="false" customHeight="true" outlineLevel="0" collapsed="false">
      <c r="A5373" s="20" t="s">
        <v>263</v>
      </c>
      <c r="B5373" s="15" t="s">
        <v>15</v>
      </c>
      <c r="C5373" s="16" t="n">
        <v>7803</v>
      </c>
      <c r="D5373" s="17" t="s">
        <v>2800</v>
      </c>
      <c r="E5373" s="45" t="s">
        <v>17</v>
      </c>
      <c r="F5373" s="45" t="n">
        <v>1</v>
      </c>
      <c r="G5373" s="19" t="n">
        <v>8075</v>
      </c>
      <c r="H5373" s="30" t="n">
        <f aca="false">G5373*F5373</f>
        <v>8075</v>
      </c>
      <c r="I5373" s="14" t="s">
        <v>2719</v>
      </c>
    </row>
    <row r="5374" customFormat="false" ht="31.8" hidden="false" customHeight="true" outlineLevel="0" collapsed="false">
      <c r="A5374" s="20" t="s">
        <v>263</v>
      </c>
      <c r="B5374" s="15" t="s">
        <v>15</v>
      </c>
      <c r="C5374" s="16" t="n">
        <v>7804</v>
      </c>
      <c r="D5374" s="17" t="s">
        <v>2801</v>
      </c>
      <c r="E5374" s="45" t="s">
        <v>17</v>
      </c>
      <c r="F5374" s="45" t="n">
        <v>1</v>
      </c>
      <c r="G5374" s="19" t="n">
        <v>8075</v>
      </c>
      <c r="H5374" s="30" t="n">
        <f aca="false">G5374*F5374</f>
        <v>8075</v>
      </c>
      <c r="I5374" s="14" t="s">
        <v>2719</v>
      </c>
    </row>
    <row r="5375" customFormat="false" ht="31.8" hidden="false" customHeight="true" outlineLevel="0" collapsed="false">
      <c r="A5375" s="20" t="s">
        <v>263</v>
      </c>
      <c r="B5375" s="15" t="s">
        <v>144</v>
      </c>
      <c r="C5375" s="16" t="n">
        <v>7805</v>
      </c>
      <c r="D5375" s="17" t="s">
        <v>2802</v>
      </c>
      <c r="E5375" s="45" t="s">
        <v>17</v>
      </c>
      <c r="F5375" s="45" t="n">
        <v>1</v>
      </c>
      <c r="G5375" s="19" t="n">
        <v>810</v>
      </c>
      <c r="H5375" s="30" t="n">
        <f aca="false">G5375*F5375</f>
        <v>810</v>
      </c>
      <c r="I5375" s="14" t="s">
        <v>2719</v>
      </c>
    </row>
    <row r="5376" customFormat="false" ht="31.8" hidden="false" customHeight="true" outlineLevel="0" collapsed="false">
      <c r="A5376" s="20" t="s">
        <v>263</v>
      </c>
      <c r="B5376" s="15" t="s">
        <v>15</v>
      </c>
      <c r="C5376" s="16" t="n">
        <v>7806</v>
      </c>
      <c r="D5376" s="17" t="s">
        <v>2803</v>
      </c>
      <c r="E5376" s="45" t="s">
        <v>17</v>
      </c>
      <c r="F5376" s="45" t="n">
        <v>1</v>
      </c>
      <c r="G5376" s="19" t="n">
        <v>3932</v>
      </c>
      <c r="H5376" s="30" t="n">
        <f aca="false">G5376*F5376</f>
        <v>3932</v>
      </c>
      <c r="I5376" s="14" t="s">
        <v>2719</v>
      </c>
    </row>
    <row r="5377" customFormat="false" ht="31.8" hidden="false" customHeight="true" outlineLevel="0" collapsed="false">
      <c r="A5377" s="20" t="s">
        <v>263</v>
      </c>
      <c r="B5377" s="15" t="s">
        <v>15</v>
      </c>
      <c r="C5377" s="16" t="n">
        <v>7807</v>
      </c>
      <c r="D5377" s="17" t="s">
        <v>2804</v>
      </c>
      <c r="E5377" s="45" t="s">
        <v>17</v>
      </c>
      <c r="F5377" s="45" t="n">
        <v>1</v>
      </c>
      <c r="G5377" s="19" t="n">
        <v>957.5</v>
      </c>
      <c r="H5377" s="30" t="n">
        <f aca="false">G5377*F5377</f>
        <v>957.5</v>
      </c>
      <c r="I5377" s="14" t="s">
        <v>2719</v>
      </c>
    </row>
    <row r="5378" customFormat="false" ht="31.8" hidden="false" customHeight="true" outlineLevel="0" collapsed="false">
      <c r="A5378" s="20" t="s">
        <v>263</v>
      </c>
      <c r="B5378" s="15" t="s">
        <v>15</v>
      </c>
      <c r="C5378" s="16" t="n">
        <v>7808</v>
      </c>
      <c r="D5378" s="17" t="s">
        <v>2804</v>
      </c>
      <c r="E5378" s="45" t="s">
        <v>17</v>
      </c>
      <c r="F5378" s="45" t="n">
        <v>1</v>
      </c>
      <c r="G5378" s="19" t="n">
        <v>957.5</v>
      </c>
      <c r="H5378" s="30" t="n">
        <f aca="false">G5378*F5378</f>
        <v>957.5</v>
      </c>
      <c r="I5378" s="14" t="s">
        <v>2719</v>
      </c>
    </row>
    <row r="5379" customFormat="false" ht="31.8" hidden="false" customHeight="true" outlineLevel="0" collapsed="false">
      <c r="A5379" s="20" t="s">
        <v>263</v>
      </c>
      <c r="B5379" s="15" t="s">
        <v>144</v>
      </c>
      <c r="C5379" s="16" t="n">
        <v>7809</v>
      </c>
      <c r="D5379" s="17" t="s">
        <v>2805</v>
      </c>
      <c r="E5379" s="45" t="s">
        <v>17</v>
      </c>
      <c r="F5379" s="45" t="n">
        <v>1</v>
      </c>
      <c r="G5379" s="19" t="n">
        <v>1429</v>
      </c>
      <c r="H5379" s="30" t="n">
        <f aca="false">G5379*F5379</f>
        <v>1429</v>
      </c>
      <c r="I5379" s="14" t="s">
        <v>2719</v>
      </c>
    </row>
    <row r="5380" customFormat="false" ht="31.8" hidden="false" customHeight="true" outlineLevel="0" collapsed="false">
      <c r="A5380" s="20" t="s">
        <v>263</v>
      </c>
      <c r="B5380" s="15" t="s">
        <v>144</v>
      </c>
      <c r="C5380" s="16" t="n">
        <v>7810</v>
      </c>
      <c r="D5380" s="17" t="s">
        <v>2806</v>
      </c>
      <c r="E5380" s="45" t="s">
        <v>17</v>
      </c>
      <c r="F5380" s="45" t="n">
        <v>1</v>
      </c>
      <c r="G5380" s="19" t="n">
        <v>864</v>
      </c>
      <c r="H5380" s="30" t="n">
        <f aca="false">G5380*F5380</f>
        <v>864</v>
      </c>
      <c r="I5380" s="14" t="s">
        <v>2719</v>
      </c>
    </row>
    <row r="5381" customFormat="false" ht="31.8" hidden="false" customHeight="true" outlineLevel="0" collapsed="false">
      <c r="A5381" s="20" t="s">
        <v>263</v>
      </c>
      <c r="B5381" s="15" t="s">
        <v>15</v>
      </c>
      <c r="C5381" s="16" t="n">
        <v>7811</v>
      </c>
      <c r="D5381" s="17" t="s">
        <v>2807</v>
      </c>
      <c r="E5381" s="45" t="s">
        <v>17</v>
      </c>
      <c r="F5381" s="45" t="n">
        <v>1</v>
      </c>
      <c r="G5381" s="19" t="n">
        <v>880</v>
      </c>
      <c r="H5381" s="30" t="n">
        <f aca="false">G5381*F5381</f>
        <v>880</v>
      </c>
      <c r="I5381" s="14" t="s">
        <v>2719</v>
      </c>
    </row>
    <row r="5382" customFormat="false" ht="31.8" hidden="false" customHeight="true" outlineLevel="0" collapsed="false">
      <c r="A5382" s="20" t="s">
        <v>263</v>
      </c>
      <c r="B5382" s="15" t="s">
        <v>15</v>
      </c>
      <c r="C5382" s="16" t="n">
        <v>7812</v>
      </c>
      <c r="D5382" s="17" t="s">
        <v>2808</v>
      </c>
      <c r="E5382" s="45" t="s">
        <v>17</v>
      </c>
      <c r="F5382" s="45" t="n">
        <v>1</v>
      </c>
      <c r="G5382" s="19" t="n">
        <v>880</v>
      </c>
      <c r="H5382" s="30" t="n">
        <f aca="false">G5382*F5382</f>
        <v>880</v>
      </c>
      <c r="I5382" s="14" t="s">
        <v>2719</v>
      </c>
    </row>
    <row r="5383" customFormat="false" ht="31.8" hidden="false" customHeight="true" outlineLevel="0" collapsed="false">
      <c r="A5383" s="20" t="s">
        <v>263</v>
      </c>
      <c r="B5383" s="15" t="s">
        <v>15</v>
      </c>
      <c r="C5383" s="16" t="n">
        <v>7813</v>
      </c>
      <c r="D5383" s="17" t="s">
        <v>2809</v>
      </c>
      <c r="E5383" s="45" t="s">
        <v>17</v>
      </c>
      <c r="F5383" s="45" t="n">
        <v>1</v>
      </c>
      <c r="G5383" s="19" t="n">
        <v>352</v>
      </c>
      <c r="H5383" s="30" t="n">
        <f aca="false">G5383*F5383</f>
        <v>352</v>
      </c>
      <c r="I5383" s="14" t="s">
        <v>2719</v>
      </c>
    </row>
    <row r="5384" customFormat="false" ht="31.8" hidden="false" customHeight="true" outlineLevel="0" collapsed="false">
      <c r="A5384" s="20" t="s">
        <v>263</v>
      </c>
      <c r="B5384" s="15" t="s">
        <v>15</v>
      </c>
      <c r="C5384" s="16" t="n">
        <v>7814</v>
      </c>
      <c r="D5384" s="17" t="s">
        <v>2809</v>
      </c>
      <c r="E5384" s="45" t="s">
        <v>17</v>
      </c>
      <c r="F5384" s="45" t="n">
        <v>1</v>
      </c>
      <c r="G5384" s="19" t="n">
        <v>352</v>
      </c>
      <c r="H5384" s="30" t="n">
        <f aca="false">G5384*F5384</f>
        <v>352</v>
      </c>
      <c r="I5384" s="14" t="s">
        <v>2719</v>
      </c>
    </row>
    <row r="5385" customFormat="false" ht="31.8" hidden="false" customHeight="true" outlineLevel="0" collapsed="false">
      <c r="A5385" s="20" t="s">
        <v>263</v>
      </c>
      <c r="B5385" s="15" t="s">
        <v>15</v>
      </c>
      <c r="C5385" s="16" t="n">
        <v>7815</v>
      </c>
      <c r="D5385" s="17" t="s">
        <v>2809</v>
      </c>
      <c r="E5385" s="45" t="s">
        <v>17</v>
      </c>
      <c r="F5385" s="45" t="n">
        <v>1</v>
      </c>
      <c r="G5385" s="19" t="n">
        <v>352</v>
      </c>
      <c r="H5385" s="30" t="n">
        <f aca="false">G5385*F5385</f>
        <v>352</v>
      </c>
      <c r="I5385" s="14" t="s">
        <v>2719</v>
      </c>
    </row>
    <row r="5386" customFormat="false" ht="31.8" hidden="false" customHeight="true" outlineLevel="0" collapsed="false">
      <c r="A5386" s="20" t="s">
        <v>263</v>
      </c>
      <c r="B5386" s="15" t="s">
        <v>15</v>
      </c>
      <c r="C5386" s="16" t="n">
        <v>7816</v>
      </c>
      <c r="D5386" s="17" t="s">
        <v>2809</v>
      </c>
      <c r="E5386" s="45" t="s">
        <v>17</v>
      </c>
      <c r="F5386" s="45" t="n">
        <v>1</v>
      </c>
      <c r="G5386" s="19" t="n">
        <v>352</v>
      </c>
      <c r="H5386" s="30" t="n">
        <f aca="false">G5386*F5386</f>
        <v>352</v>
      </c>
      <c r="I5386" s="14" t="s">
        <v>2719</v>
      </c>
    </row>
    <row r="5387" customFormat="false" ht="31.8" hidden="false" customHeight="true" outlineLevel="0" collapsed="false">
      <c r="A5387" s="20" t="s">
        <v>263</v>
      </c>
      <c r="B5387" s="15" t="s">
        <v>15</v>
      </c>
      <c r="C5387" s="16" t="n">
        <v>7817</v>
      </c>
      <c r="D5387" s="17" t="s">
        <v>2810</v>
      </c>
      <c r="E5387" s="45" t="s">
        <v>17</v>
      </c>
      <c r="F5387" s="45" t="n">
        <v>1</v>
      </c>
      <c r="G5387" s="19" t="n">
        <v>242</v>
      </c>
      <c r="H5387" s="30" t="n">
        <f aca="false">G5387*F5387</f>
        <v>242</v>
      </c>
      <c r="I5387" s="14" t="s">
        <v>2719</v>
      </c>
    </row>
    <row r="5388" customFormat="false" ht="31.8" hidden="false" customHeight="true" outlineLevel="0" collapsed="false">
      <c r="A5388" s="20" t="s">
        <v>263</v>
      </c>
      <c r="B5388" s="15" t="s">
        <v>15</v>
      </c>
      <c r="C5388" s="16" t="n">
        <v>7818</v>
      </c>
      <c r="D5388" s="17" t="s">
        <v>2810</v>
      </c>
      <c r="E5388" s="45" t="s">
        <v>17</v>
      </c>
      <c r="F5388" s="45" t="n">
        <v>1</v>
      </c>
      <c r="G5388" s="19" t="n">
        <v>242</v>
      </c>
      <c r="H5388" s="30" t="n">
        <f aca="false">G5388*F5388</f>
        <v>242</v>
      </c>
      <c r="I5388" s="14" t="s">
        <v>2719</v>
      </c>
    </row>
    <row r="5389" customFormat="false" ht="31.8" hidden="false" customHeight="true" outlineLevel="0" collapsed="false">
      <c r="A5389" s="20" t="s">
        <v>263</v>
      </c>
      <c r="B5389" s="15" t="s">
        <v>15</v>
      </c>
      <c r="C5389" s="16" t="n">
        <v>7819</v>
      </c>
      <c r="D5389" s="17" t="s">
        <v>2810</v>
      </c>
      <c r="E5389" s="45" t="s">
        <v>17</v>
      </c>
      <c r="F5389" s="45" t="n">
        <v>1</v>
      </c>
      <c r="G5389" s="19" t="n">
        <v>242</v>
      </c>
      <c r="H5389" s="30" t="n">
        <f aca="false">G5389*F5389</f>
        <v>242</v>
      </c>
      <c r="I5389" s="14" t="s">
        <v>2719</v>
      </c>
    </row>
    <row r="5390" customFormat="false" ht="31.8" hidden="false" customHeight="true" outlineLevel="0" collapsed="false">
      <c r="A5390" s="20" t="s">
        <v>263</v>
      </c>
      <c r="B5390" s="15" t="s">
        <v>15</v>
      </c>
      <c r="C5390" s="16" t="n">
        <v>7820</v>
      </c>
      <c r="D5390" s="17" t="s">
        <v>2810</v>
      </c>
      <c r="E5390" s="45" t="s">
        <v>17</v>
      </c>
      <c r="F5390" s="45" t="n">
        <v>1</v>
      </c>
      <c r="G5390" s="19" t="n">
        <v>242</v>
      </c>
      <c r="H5390" s="30" t="n">
        <f aca="false">G5390*F5390</f>
        <v>242</v>
      </c>
      <c r="I5390" s="14" t="s">
        <v>2719</v>
      </c>
    </row>
    <row r="5391" customFormat="false" ht="31.8" hidden="false" customHeight="true" outlineLevel="0" collapsed="false">
      <c r="A5391" s="20" t="s">
        <v>263</v>
      </c>
      <c r="B5391" s="15" t="s">
        <v>15</v>
      </c>
      <c r="C5391" s="16" t="n">
        <v>7821</v>
      </c>
      <c r="D5391" s="17" t="s">
        <v>2811</v>
      </c>
      <c r="E5391" s="45" t="s">
        <v>17</v>
      </c>
      <c r="F5391" s="45" t="n">
        <v>1</v>
      </c>
      <c r="G5391" s="19" t="n">
        <v>400</v>
      </c>
      <c r="H5391" s="30" t="n">
        <f aca="false">G5391*F5391</f>
        <v>400</v>
      </c>
      <c r="I5391" s="14" t="s">
        <v>2719</v>
      </c>
    </row>
    <row r="5392" customFormat="false" ht="31.8" hidden="false" customHeight="true" outlineLevel="0" collapsed="false">
      <c r="A5392" s="20" t="s">
        <v>263</v>
      </c>
      <c r="B5392" s="15" t="s">
        <v>15</v>
      </c>
      <c r="C5392" s="16" t="n">
        <v>7822</v>
      </c>
      <c r="D5392" s="17" t="s">
        <v>2812</v>
      </c>
      <c r="E5392" s="45" t="s">
        <v>17</v>
      </c>
      <c r="F5392" s="45" t="n">
        <v>1</v>
      </c>
      <c r="G5392" s="19" t="n">
        <v>400</v>
      </c>
      <c r="H5392" s="30" t="n">
        <f aca="false">G5392*F5392</f>
        <v>400</v>
      </c>
      <c r="I5392" s="14" t="s">
        <v>2719</v>
      </c>
    </row>
    <row r="5393" customFormat="false" ht="31.8" hidden="false" customHeight="true" outlineLevel="0" collapsed="false">
      <c r="A5393" s="20" t="s">
        <v>263</v>
      </c>
      <c r="B5393" s="15" t="s">
        <v>70</v>
      </c>
      <c r="C5393" s="16" t="n">
        <v>7823</v>
      </c>
      <c r="D5393" s="17" t="s">
        <v>2813</v>
      </c>
      <c r="E5393" s="45" t="s">
        <v>17</v>
      </c>
      <c r="F5393" s="45" t="n">
        <v>1</v>
      </c>
      <c r="G5393" s="19" t="n">
        <v>480</v>
      </c>
      <c r="H5393" s="30" t="n">
        <f aca="false">G5393*F5393</f>
        <v>480</v>
      </c>
      <c r="I5393" s="14" t="s">
        <v>2719</v>
      </c>
    </row>
    <row r="5394" customFormat="false" ht="31.8" hidden="false" customHeight="true" outlineLevel="0" collapsed="false">
      <c r="A5394" s="20" t="s">
        <v>263</v>
      </c>
      <c r="B5394" s="15" t="s">
        <v>70</v>
      </c>
      <c r="C5394" s="16" t="n">
        <v>7824</v>
      </c>
      <c r="D5394" s="17" t="s">
        <v>2814</v>
      </c>
      <c r="E5394" s="45" t="s">
        <v>17</v>
      </c>
      <c r="F5394" s="45" t="n">
        <v>1</v>
      </c>
      <c r="G5394" s="19" t="n">
        <v>1080</v>
      </c>
      <c r="H5394" s="30" t="n">
        <f aca="false">G5394*F5394</f>
        <v>1080</v>
      </c>
      <c r="I5394" s="14" t="s">
        <v>2719</v>
      </c>
    </row>
    <row r="5395" customFormat="false" ht="31.8" hidden="false" customHeight="true" outlineLevel="0" collapsed="false">
      <c r="A5395" s="20" t="s">
        <v>263</v>
      </c>
      <c r="B5395" s="15" t="s">
        <v>70</v>
      </c>
      <c r="C5395" s="16" t="n">
        <v>7825</v>
      </c>
      <c r="D5395" s="17" t="s">
        <v>2815</v>
      </c>
      <c r="E5395" s="45" t="s">
        <v>17</v>
      </c>
      <c r="F5395" s="45" t="n">
        <v>1</v>
      </c>
      <c r="G5395" s="19" t="n">
        <v>1440</v>
      </c>
      <c r="H5395" s="30" t="n">
        <f aca="false">G5395*F5395</f>
        <v>1440</v>
      </c>
      <c r="I5395" s="14" t="s">
        <v>2719</v>
      </c>
    </row>
    <row r="5396" s="38" customFormat="true" ht="31.8" hidden="false" customHeight="true" outlineLevel="0" collapsed="false">
      <c r="A5396" s="20" t="s">
        <v>263</v>
      </c>
      <c r="B5396" s="15" t="s">
        <v>70</v>
      </c>
      <c r="C5396" s="16" t="n">
        <v>7826</v>
      </c>
      <c r="D5396" s="17" t="s">
        <v>2816</v>
      </c>
      <c r="E5396" s="45" t="s">
        <v>17</v>
      </c>
      <c r="F5396" s="45" t="n">
        <v>1</v>
      </c>
      <c r="G5396" s="19" t="n">
        <v>1800</v>
      </c>
      <c r="H5396" s="30" t="n">
        <f aca="false">G5396*F5396</f>
        <v>1800</v>
      </c>
      <c r="I5396" s="14" t="s">
        <v>2719</v>
      </c>
    </row>
    <row r="5397" s="38" customFormat="true" ht="31.8" hidden="false" customHeight="true" outlineLevel="0" collapsed="false">
      <c r="A5397" s="20" t="s">
        <v>263</v>
      </c>
      <c r="B5397" s="15" t="s">
        <v>70</v>
      </c>
      <c r="C5397" s="16" t="n">
        <v>7827</v>
      </c>
      <c r="D5397" s="17" t="s">
        <v>2816</v>
      </c>
      <c r="E5397" s="45" t="s">
        <v>17</v>
      </c>
      <c r="F5397" s="45" t="n">
        <v>1</v>
      </c>
      <c r="G5397" s="19" t="n">
        <v>1800</v>
      </c>
      <c r="H5397" s="30" t="n">
        <f aca="false">G5397*F5397</f>
        <v>1800</v>
      </c>
      <c r="I5397" s="14" t="s">
        <v>2719</v>
      </c>
    </row>
    <row r="5398" s="38" customFormat="true" ht="31.8" hidden="false" customHeight="true" outlineLevel="0" collapsed="false">
      <c r="A5398" s="20" t="s">
        <v>263</v>
      </c>
      <c r="B5398" s="15" t="s">
        <v>70</v>
      </c>
      <c r="C5398" s="16" t="n">
        <v>7828</v>
      </c>
      <c r="D5398" s="17" t="s">
        <v>2817</v>
      </c>
      <c r="E5398" s="45" t="s">
        <v>17</v>
      </c>
      <c r="F5398" s="45" t="n">
        <v>1</v>
      </c>
      <c r="G5398" s="19" t="n">
        <v>580</v>
      </c>
      <c r="H5398" s="30" t="n">
        <f aca="false">G5398*F5398</f>
        <v>580</v>
      </c>
      <c r="I5398" s="14" t="s">
        <v>2719</v>
      </c>
    </row>
    <row r="5399" s="38" customFormat="true" ht="31.8" hidden="false" customHeight="true" outlineLevel="0" collapsed="false">
      <c r="A5399" s="20" t="s">
        <v>263</v>
      </c>
      <c r="B5399" s="15" t="s">
        <v>70</v>
      </c>
      <c r="C5399" s="16" t="n">
        <v>7829</v>
      </c>
      <c r="D5399" s="17" t="s">
        <v>2818</v>
      </c>
      <c r="E5399" s="45" t="s">
        <v>17</v>
      </c>
      <c r="F5399" s="45" t="n">
        <v>1</v>
      </c>
      <c r="G5399" s="19" t="n">
        <v>2490</v>
      </c>
      <c r="H5399" s="30" t="n">
        <f aca="false">G5399*F5399</f>
        <v>2490</v>
      </c>
      <c r="I5399" s="14" t="s">
        <v>2719</v>
      </c>
    </row>
    <row r="5400" s="38" customFormat="true" ht="31.8" hidden="false" customHeight="true" outlineLevel="0" collapsed="false">
      <c r="A5400" s="20" t="s">
        <v>263</v>
      </c>
      <c r="B5400" s="15" t="s">
        <v>70</v>
      </c>
      <c r="C5400" s="16" t="n">
        <v>7830</v>
      </c>
      <c r="D5400" s="17" t="s">
        <v>2819</v>
      </c>
      <c r="E5400" s="45" t="s">
        <v>17</v>
      </c>
      <c r="F5400" s="45" t="n">
        <v>1</v>
      </c>
      <c r="G5400" s="19" t="n">
        <v>200</v>
      </c>
      <c r="H5400" s="30" t="n">
        <f aca="false">G5400*F5400</f>
        <v>200</v>
      </c>
      <c r="I5400" s="14" t="s">
        <v>2719</v>
      </c>
    </row>
    <row r="5401" s="38" customFormat="true" ht="31.8" hidden="false" customHeight="true" outlineLevel="0" collapsed="false">
      <c r="A5401" s="14" t="s">
        <v>709</v>
      </c>
      <c r="B5401" s="15" t="s">
        <v>15</v>
      </c>
      <c r="C5401" s="16" t="n">
        <v>7831</v>
      </c>
      <c r="D5401" s="17" t="s">
        <v>2820</v>
      </c>
      <c r="E5401" s="18" t="s">
        <v>1690</v>
      </c>
      <c r="F5401" s="18" t="n">
        <v>1</v>
      </c>
      <c r="G5401" s="19" t="n">
        <v>27158</v>
      </c>
      <c r="H5401" s="82" t="n">
        <f aca="false">G5401*F5401</f>
        <v>27158</v>
      </c>
      <c r="I5401" s="14" t="s">
        <v>2719</v>
      </c>
    </row>
    <row r="5402" s="38" customFormat="true" ht="31.8" hidden="false" customHeight="true" outlineLevel="0" collapsed="false">
      <c r="A5402" s="14" t="s">
        <v>709</v>
      </c>
      <c r="B5402" s="15" t="s">
        <v>15</v>
      </c>
      <c r="C5402" s="16" t="n">
        <v>7832</v>
      </c>
      <c r="D5402" s="17" t="s">
        <v>2821</v>
      </c>
      <c r="E5402" s="18" t="s">
        <v>1690</v>
      </c>
      <c r="F5402" s="18" t="n">
        <v>1</v>
      </c>
      <c r="G5402" s="19" t="n">
        <v>2074</v>
      </c>
      <c r="H5402" s="82" t="n">
        <f aca="false">G5402*F5402</f>
        <v>2074</v>
      </c>
      <c r="I5402" s="14" t="s">
        <v>2719</v>
      </c>
    </row>
    <row r="5403" customFormat="false" ht="31.8" hidden="false" customHeight="true" outlineLevel="0" collapsed="false">
      <c r="A5403" s="14" t="s">
        <v>709</v>
      </c>
      <c r="B5403" s="15" t="s">
        <v>15</v>
      </c>
      <c r="C5403" s="16" t="n">
        <v>7833</v>
      </c>
      <c r="D5403" s="17" t="s">
        <v>2822</v>
      </c>
      <c r="E5403" s="18" t="s">
        <v>1690</v>
      </c>
      <c r="F5403" s="18" t="n">
        <v>1</v>
      </c>
      <c r="G5403" s="19" t="n">
        <v>1701</v>
      </c>
      <c r="H5403" s="82" t="n">
        <f aca="false">G5403*F5403</f>
        <v>1701</v>
      </c>
      <c r="I5403" s="14" t="s">
        <v>2719</v>
      </c>
    </row>
    <row r="5404" customFormat="false" ht="31.8" hidden="false" customHeight="true" outlineLevel="0" collapsed="false">
      <c r="A5404" s="14" t="s">
        <v>709</v>
      </c>
      <c r="B5404" s="15" t="s">
        <v>31</v>
      </c>
      <c r="C5404" s="16" t="n">
        <v>7834</v>
      </c>
      <c r="D5404" s="17" t="s">
        <v>2823</v>
      </c>
      <c r="E5404" s="18" t="s">
        <v>1690</v>
      </c>
      <c r="F5404" s="18" t="n">
        <v>1</v>
      </c>
      <c r="G5404" s="19" t="n">
        <v>699</v>
      </c>
      <c r="H5404" s="82" t="n">
        <f aca="false">G5404*F5404</f>
        <v>699</v>
      </c>
      <c r="I5404" s="14" t="s">
        <v>2719</v>
      </c>
    </row>
    <row r="5405" s="38" customFormat="true" ht="31.8" hidden="false" customHeight="true" outlineLevel="0" collapsed="false">
      <c r="A5405" s="14" t="s">
        <v>811</v>
      </c>
      <c r="B5405" s="15" t="s">
        <v>52</v>
      </c>
      <c r="C5405" s="16" t="n">
        <v>7835</v>
      </c>
      <c r="D5405" s="41" t="s">
        <v>2824</v>
      </c>
      <c r="E5405" s="18" t="s">
        <v>17</v>
      </c>
      <c r="F5405" s="18" t="n">
        <v>1</v>
      </c>
      <c r="G5405" s="46" t="n">
        <v>319</v>
      </c>
      <c r="H5405" s="21" t="n">
        <f aca="false">G5405*F5405</f>
        <v>319</v>
      </c>
      <c r="I5405" s="14" t="s">
        <v>2719</v>
      </c>
    </row>
    <row r="5406" s="38" customFormat="true" ht="31.8" hidden="false" customHeight="true" outlineLevel="0" collapsed="false">
      <c r="A5406" s="14" t="s">
        <v>811</v>
      </c>
      <c r="B5406" s="15" t="s">
        <v>52</v>
      </c>
      <c r="C5406" s="16" t="n">
        <v>7836</v>
      </c>
      <c r="D5406" s="41" t="s">
        <v>2825</v>
      </c>
      <c r="E5406" s="18" t="s">
        <v>17</v>
      </c>
      <c r="F5406" s="18" t="n">
        <v>1</v>
      </c>
      <c r="G5406" s="46" t="n">
        <f aca="false">848+51</f>
        <v>899</v>
      </c>
      <c r="H5406" s="21" t="n">
        <f aca="false">G5406*F5406</f>
        <v>899</v>
      </c>
      <c r="I5406" s="14" t="s">
        <v>2719</v>
      </c>
    </row>
    <row r="5407" s="38" customFormat="true" ht="31.8" hidden="false" customHeight="true" outlineLevel="0" collapsed="false">
      <c r="A5407" s="74" t="s">
        <v>322</v>
      </c>
      <c r="B5407" s="15" t="s">
        <v>144</v>
      </c>
      <c r="C5407" s="70" t="n">
        <v>7837</v>
      </c>
      <c r="D5407" s="73" t="s">
        <v>2826</v>
      </c>
      <c r="E5407" s="35" t="s">
        <v>17</v>
      </c>
      <c r="F5407" s="35" t="n">
        <v>1</v>
      </c>
      <c r="G5407" s="79" t="n">
        <v>1551</v>
      </c>
      <c r="H5407" s="79" t="n">
        <f aca="false">G5407*F5407</f>
        <v>1551</v>
      </c>
      <c r="I5407" s="40" t="s">
        <v>2827</v>
      </c>
    </row>
    <row r="5408" customFormat="false" ht="31.8" hidden="false" customHeight="true" outlineLevel="0" collapsed="false">
      <c r="A5408" s="74" t="s">
        <v>322</v>
      </c>
      <c r="B5408" s="15" t="s">
        <v>144</v>
      </c>
      <c r="C5408" s="70" t="n">
        <v>7838</v>
      </c>
      <c r="D5408" s="73" t="s">
        <v>2828</v>
      </c>
      <c r="E5408" s="35" t="s">
        <v>17</v>
      </c>
      <c r="F5408" s="35" t="n">
        <v>1</v>
      </c>
      <c r="G5408" s="79" t="n">
        <v>5690</v>
      </c>
      <c r="H5408" s="79" t="n">
        <f aca="false">G5408*F5408</f>
        <v>5690</v>
      </c>
      <c r="I5408" s="40" t="s">
        <v>2827</v>
      </c>
    </row>
    <row r="5409" customFormat="false" ht="31.8" hidden="false" customHeight="true" outlineLevel="0" collapsed="false">
      <c r="A5409" s="74" t="s">
        <v>322</v>
      </c>
      <c r="B5409" s="15" t="s">
        <v>15</v>
      </c>
      <c r="C5409" s="70" t="n">
        <v>7839</v>
      </c>
      <c r="D5409" s="73" t="s">
        <v>2829</v>
      </c>
      <c r="E5409" s="35" t="s">
        <v>17</v>
      </c>
      <c r="F5409" s="35" t="n">
        <v>1</v>
      </c>
      <c r="G5409" s="79" t="n">
        <v>510</v>
      </c>
      <c r="H5409" s="79" t="n">
        <f aca="false">G5409*F5409</f>
        <v>510</v>
      </c>
      <c r="I5409" s="40" t="s">
        <v>2827</v>
      </c>
    </row>
    <row r="5410" customFormat="false" ht="31.8" hidden="false" customHeight="true" outlineLevel="0" collapsed="false">
      <c r="A5410" s="74" t="s">
        <v>322</v>
      </c>
      <c r="B5410" s="15" t="s">
        <v>15</v>
      </c>
      <c r="C5410" s="70" t="n">
        <v>7840</v>
      </c>
      <c r="D5410" s="73" t="s">
        <v>2830</v>
      </c>
      <c r="E5410" s="35" t="s">
        <v>17</v>
      </c>
      <c r="F5410" s="35" t="n">
        <v>1</v>
      </c>
      <c r="G5410" s="79" t="n">
        <v>578</v>
      </c>
      <c r="H5410" s="79" t="n">
        <f aca="false">G5410*F5410</f>
        <v>578</v>
      </c>
      <c r="I5410" s="40" t="s">
        <v>2827</v>
      </c>
    </row>
    <row r="5411" customFormat="false" ht="31.8" hidden="false" customHeight="true" outlineLevel="0" collapsed="false">
      <c r="A5411" s="74" t="s">
        <v>322</v>
      </c>
      <c r="B5411" s="15" t="s">
        <v>15</v>
      </c>
      <c r="C5411" s="70" t="n">
        <v>7841</v>
      </c>
      <c r="D5411" s="73" t="s">
        <v>2831</v>
      </c>
      <c r="E5411" s="35" t="s">
        <v>17</v>
      </c>
      <c r="F5411" s="35" t="n">
        <v>1</v>
      </c>
      <c r="G5411" s="79" t="n">
        <v>4950</v>
      </c>
      <c r="H5411" s="79" t="n">
        <f aca="false">G5411*F5411</f>
        <v>4950</v>
      </c>
      <c r="I5411" s="40" t="s">
        <v>2827</v>
      </c>
    </row>
    <row r="5412" customFormat="false" ht="31.8" hidden="false" customHeight="true" outlineLevel="0" collapsed="false">
      <c r="A5412" s="74" t="s">
        <v>322</v>
      </c>
      <c r="B5412" s="15" t="s">
        <v>15</v>
      </c>
      <c r="C5412" s="70" t="n">
        <v>7842</v>
      </c>
      <c r="D5412" s="73" t="s">
        <v>2832</v>
      </c>
      <c r="E5412" s="35" t="s">
        <v>17</v>
      </c>
      <c r="F5412" s="35" t="n">
        <v>1</v>
      </c>
      <c r="G5412" s="79" t="n">
        <v>1466.8</v>
      </c>
      <c r="H5412" s="79" t="n">
        <f aca="false">G5412*F5412</f>
        <v>1466.8</v>
      </c>
      <c r="I5412" s="40" t="s">
        <v>2827</v>
      </c>
    </row>
    <row r="5413" customFormat="false" ht="31.8" hidden="false" customHeight="true" outlineLevel="0" collapsed="false">
      <c r="A5413" s="74" t="s">
        <v>322</v>
      </c>
      <c r="B5413" s="15" t="s">
        <v>15</v>
      </c>
      <c r="C5413" s="70" t="n">
        <v>7843</v>
      </c>
      <c r="D5413" s="73" t="s">
        <v>2833</v>
      </c>
      <c r="E5413" s="35" t="s">
        <v>17</v>
      </c>
      <c r="F5413" s="35" t="n">
        <v>1</v>
      </c>
      <c r="G5413" s="79" t="n">
        <v>1466.8</v>
      </c>
      <c r="H5413" s="79" t="n">
        <f aca="false">G5413*F5413</f>
        <v>1466.8</v>
      </c>
      <c r="I5413" s="40" t="s">
        <v>2827</v>
      </c>
    </row>
    <row r="5414" customFormat="false" ht="31.8" hidden="false" customHeight="true" outlineLevel="0" collapsed="false">
      <c r="A5414" s="74" t="s">
        <v>322</v>
      </c>
      <c r="B5414" s="15" t="s">
        <v>15</v>
      </c>
      <c r="C5414" s="70" t="n">
        <v>7844</v>
      </c>
      <c r="D5414" s="73" t="s">
        <v>2834</v>
      </c>
      <c r="E5414" s="35" t="s">
        <v>17</v>
      </c>
      <c r="F5414" s="35" t="n">
        <v>1</v>
      </c>
      <c r="G5414" s="79" t="n">
        <v>1577</v>
      </c>
      <c r="H5414" s="79" t="n">
        <f aca="false">G5414*F5414</f>
        <v>1577</v>
      </c>
      <c r="I5414" s="40" t="s">
        <v>2827</v>
      </c>
    </row>
    <row r="5415" customFormat="false" ht="31.8" hidden="false" customHeight="true" outlineLevel="0" collapsed="false">
      <c r="A5415" s="74" t="s">
        <v>322</v>
      </c>
      <c r="B5415" s="15" t="s">
        <v>15</v>
      </c>
      <c r="C5415" s="70" t="n">
        <v>7845</v>
      </c>
      <c r="D5415" s="73" t="s">
        <v>2835</v>
      </c>
      <c r="E5415" s="35" t="s">
        <v>17</v>
      </c>
      <c r="F5415" s="35" t="n">
        <v>1</v>
      </c>
      <c r="G5415" s="79" t="n">
        <v>1820</v>
      </c>
      <c r="H5415" s="79" t="n">
        <f aca="false">G5415*F5415</f>
        <v>1820</v>
      </c>
      <c r="I5415" s="40" t="s">
        <v>2827</v>
      </c>
    </row>
    <row r="5416" s="38" customFormat="true" ht="31.8" hidden="false" customHeight="true" outlineLevel="0" collapsed="false">
      <c r="A5416" s="74" t="s">
        <v>322</v>
      </c>
      <c r="B5416" s="15" t="s">
        <v>15</v>
      </c>
      <c r="C5416" s="70" t="n">
        <v>7846</v>
      </c>
      <c r="D5416" s="73" t="s">
        <v>2836</v>
      </c>
      <c r="E5416" s="35" t="s">
        <v>17</v>
      </c>
      <c r="F5416" s="35" t="n">
        <v>1</v>
      </c>
      <c r="G5416" s="79" t="n">
        <v>27475</v>
      </c>
      <c r="H5416" s="79" t="n">
        <f aca="false">G5416*F5416</f>
        <v>27475</v>
      </c>
      <c r="I5416" s="40" t="s">
        <v>2827</v>
      </c>
    </row>
    <row r="5417" s="38" customFormat="true" ht="31.8" hidden="false" customHeight="true" outlineLevel="0" collapsed="false">
      <c r="A5417" s="74" t="s">
        <v>322</v>
      </c>
      <c r="B5417" s="81" t="s">
        <v>49</v>
      </c>
      <c r="C5417" s="70" t="n">
        <v>7847</v>
      </c>
      <c r="D5417" s="73" t="s">
        <v>2837</v>
      </c>
      <c r="E5417" s="35" t="s">
        <v>17</v>
      </c>
      <c r="F5417" s="35" t="n">
        <v>1</v>
      </c>
      <c r="G5417" s="79" t="n">
        <v>150</v>
      </c>
      <c r="H5417" s="79" t="n">
        <f aca="false">G5417*F5417</f>
        <v>150</v>
      </c>
      <c r="I5417" s="40" t="s">
        <v>2827</v>
      </c>
    </row>
    <row r="5418" s="38" customFormat="true" ht="31.8" hidden="false" customHeight="true" outlineLevel="0" collapsed="false">
      <c r="A5418" s="74" t="s">
        <v>322</v>
      </c>
      <c r="B5418" s="81" t="s">
        <v>49</v>
      </c>
      <c r="C5418" s="70" t="n">
        <v>7848</v>
      </c>
      <c r="D5418" s="73" t="s">
        <v>2838</v>
      </c>
      <c r="E5418" s="35" t="s">
        <v>17</v>
      </c>
      <c r="F5418" s="35" t="n">
        <v>1</v>
      </c>
      <c r="G5418" s="79" t="n">
        <v>1500</v>
      </c>
      <c r="H5418" s="79" t="n">
        <f aca="false">G5418*F5418</f>
        <v>1500</v>
      </c>
      <c r="I5418" s="40" t="s">
        <v>2827</v>
      </c>
    </row>
    <row r="5419" s="38" customFormat="true" ht="31.8" hidden="false" customHeight="true" outlineLevel="0" collapsed="false">
      <c r="A5419" s="74" t="s">
        <v>322</v>
      </c>
      <c r="B5419" s="15" t="s">
        <v>15</v>
      </c>
      <c r="C5419" s="70" t="n">
        <v>7849</v>
      </c>
      <c r="D5419" s="73" t="s">
        <v>2839</v>
      </c>
      <c r="E5419" s="35" t="s">
        <v>17</v>
      </c>
      <c r="F5419" s="35" t="n">
        <v>1</v>
      </c>
      <c r="G5419" s="79" t="n">
        <v>89000</v>
      </c>
      <c r="H5419" s="79" t="n">
        <f aca="false">G5419*F5419</f>
        <v>89000</v>
      </c>
      <c r="I5419" s="40" t="s">
        <v>2827</v>
      </c>
    </row>
    <row r="5420" customFormat="false" ht="31.8" hidden="false" customHeight="true" outlineLevel="0" collapsed="false">
      <c r="A5420" s="74" t="s">
        <v>322</v>
      </c>
      <c r="B5420" s="15" t="s">
        <v>144</v>
      </c>
      <c r="C5420" s="70" t="n">
        <v>7850</v>
      </c>
      <c r="D5420" s="73" t="s">
        <v>2840</v>
      </c>
      <c r="E5420" s="35" t="s">
        <v>17</v>
      </c>
      <c r="F5420" s="35" t="n">
        <v>1</v>
      </c>
      <c r="G5420" s="79" t="n">
        <v>2000</v>
      </c>
      <c r="H5420" s="79" t="n">
        <f aca="false">G5420*F5420</f>
        <v>2000</v>
      </c>
      <c r="I5420" s="40" t="s">
        <v>2827</v>
      </c>
    </row>
    <row r="5421" customFormat="false" ht="31.8" hidden="false" customHeight="true" outlineLevel="0" collapsed="false">
      <c r="A5421" s="74" t="s">
        <v>322</v>
      </c>
      <c r="B5421" s="15" t="s">
        <v>52</v>
      </c>
      <c r="C5421" s="70" t="n">
        <v>7851</v>
      </c>
      <c r="D5421" s="73" t="s">
        <v>2841</v>
      </c>
      <c r="E5421" s="35" t="s">
        <v>17</v>
      </c>
      <c r="F5421" s="35" t="n">
        <v>1</v>
      </c>
      <c r="G5421" s="79" t="n">
        <v>760</v>
      </c>
      <c r="H5421" s="79" t="n">
        <f aca="false">G5421*F5421</f>
        <v>760</v>
      </c>
      <c r="I5421" s="40" t="s">
        <v>2827</v>
      </c>
    </row>
    <row r="5422" customFormat="false" ht="31.8" hidden="false" customHeight="true" outlineLevel="0" collapsed="false">
      <c r="A5422" s="74" t="s">
        <v>322</v>
      </c>
      <c r="B5422" s="15" t="s">
        <v>52</v>
      </c>
      <c r="C5422" s="70" t="n">
        <v>7852</v>
      </c>
      <c r="D5422" s="73" t="s">
        <v>2842</v>
      </c>
      <c r="E5422" s="35" t="s">
        <v>17</v>
      </c>
      <c r="F5422" s="35" t="n">
        <v>1</v>
      </c>
      <c r="G5422" s="79" t="n">
        <v>1000</v>
      </c>
      <c r="H5422" s="79" t="n">
        <f aca="false">G5422*F5422</f>
        <v>1000</v>
      </c>
      <c r="I5422" s="40" t="s">
        <v>2827</v>
      </c>
    </row>
    <row r="5423" customFormat="false" ht="31.8" hidden="false" customHeight="true" outlineLevel="0" collapsed="false">
      <c r="A5423" s="74" t="s">
        <v>322</v>
      </c>
      <c r="B5423" s="15" t="s">
        <v>52</v>
      </c>
      <c r="C5423" s="70" t="n">
        <v>7853</v>
      </c>
      <c r="D5423" s="73" t="s">
        <v>2843</v>
      </c>
      <c r="E5423" s="35" t="s">
        <v>17</v>
      </c>
      <c r="F5423" s="35" t="n">
        <v>1</v>
      </c>
      <c r="G5423" s="79" t="n">
        <v>3500.01</v>
      </c>
      <c r="H5423" s="79" t="n">
        <f aca="false">G5423*F5423</f>
        <v>3500.01</v>
      </c>
      <c r="I5423" s="40" t="s">
        <v>2827</v>
      </c>
    </row>
    <row r="5424" customFormat="false" ht="31.8" hidden="false" customHeight="true" outlineLevel="0" collapsed="false">
      <c r="A5424" s="74" t="s">
        <v>322</v>
      </c>
      <c r="B5424" s="15" t="s">
        <v>15</v>
      </c>
      <c r="C5424" s="70" t="n">
        <v>7854</v>
      </c>
      <c r="D5424" s="73" t="s">
        <v>2844</v>
      </c>
      <c r="E5424" s="35" t="s">
        <v>17</v>
      </c>
      <c r="F5424" s="35" t="n">
        <v>1</v>
      </c>
      <c r="G5424" s="79" t="n">
        <v>1000</v>
      </c>
      <c r="H5424" s="79" t="n">
        <f aca="false">G5424*F5424</f>
        <v>1000</v>
      </c>
      <c r="I5424" s="40" t="s">
        <v>2827</v>
      </c>
    </row>
    <row r="5425" customFormat="false" ht="31.8" hidden="false" customHeight="true" outlineLevel="0" collapsed="false">
      <c r="A5425" s="74" t="s">
        <v>322</v>
      </c>
      <c r="B5425" s="15" t="s">
        <v>52</v>
      </c>
      <c r="C5425" s="70" t="n">
        <v>7855</v>
      </c>
      <c r="D5425" s="73" t="s">
        <v>2845</v>
      </c>
      <c r="E5425" s="35" t="s">
        <v>17</v>
      </c>
      <c r="F5425" s="35" t="n">
        <v>1</v>
      </c>
      <c r="G5425" s="79" t="n">
        <v>1000.01</v>
      </c>
      <c r="H5425" s="79" t="n">
        <f aca="false">G5425*F5425</f>
        <v>1000.01</v>
      </c>
      <c r="I5425" s="40" t="s">
        <v>2827</v>
      </c>
    </row>
    <row r="5426" customFormat="false" ht="31.8" hidden="false" customHeight="true" outlineLevel="0" collapsed="false">
      <c r="A5426" s="74" t="s">
        <v>322</v>
      </c>
      <c r="B5426" s="15" t="s">
        <v>70</v>
      </c>
      <c r="C5426" s="70" t="n">
        <v>7856</v>
      </c>
      <c r="D5426" s="73" t="s">
        <v>2846</v>
      </c>
      <c r="E5426" s="35" t="s">
        <v>17</v>
      </c>
      <c r="F5426" s="35" t="n">
        <v>1</v>
      </c>
      <c r="G5426" s="79" t="n">
        <v>1049</v>
      </c>
      <c r="H5426" s="79" t="n">
        <f aca="false">G5426*F5426</f>
        <v>1049</v>
      </c>
      <c r="I5426" s="40" t="s">
        <v>2827</v>
      </c>
    </row>
    <row r="5427" customFormat="false" ht="31.8" hidden="false" customHeight="true" outlineLevel="0" collapsed="false">
      <c r="A5427" s="74" t="s">
        <v>135</v>
      </c>
      <c r="B5427" s="15" t="s">
        <v>70</v>
      </c>
      <c r="C5427" s="70" t="n">
        <v>7857</v>
      </c>
      <c r="D5427" s="73" t="s">
        <v>2846</v>
      </c>
      <c r="E5427" s="35" t="s">
        <v>17</v>
      </c>
      <c r="F5427" s="35" t="n">
        <v>1</v>
      </c>
      <c r="G5427" s="79" t="n">
        <v>1049</v>
      </c>
      <c r="H5427" s="79" t="n">
        <f aca="false">G5427*F5427</f>
        <v>1049</v>
      </c>
      <c r="I5427" s="40" t="s">
        <v>2827</v>
      </c>
    </row>
    <row r="5428" customFormat="false" ht="31.8" hidden="false" customHeight="true" outlineLevel="0" collapsed="false">
      <c r="A5428" s="74" t="s">
        <v>322</v>
      </c>
      <c r="B5428" s="15" t="s">
        <v>15</v>
      </c>
      <c r="C5428" s="70" t="n">
        <v>7858</v>
      </c>
      <c r="D5428" s="73" t="s">
        <v>2847</v>
      </c>
      <c r="E5428" s="35" t="s">
        <v>17</v>
      </c>
      <c r="F5428" s="35" t="n">
        <v>1</v>
      </c>
      <c r="G5428" s="79" t="n">
        <v>3250</v>
      </c>
      <c r="H5428" s="79" t="n">
        <f aca="false">G5428*F5428</f>
        <v>3250</v>
      </c>
      <c r="I5428" s="40" t="s">
        <v>2827</v>
      </c>
    </row>
    <row r="5429" customFormat="false" ht="31.8" hidden="false" customHeight="true" outlineLevel="0" collapsed="false">
      <c r="A5429" s="74" t="s">
        <v>322</v>
      </c>
      <c r="B5429" s="15" t="s">
        <v>15</v>
      </c>
      <c r="C5429" s="70" t="n">
        <v>7859</v>
      </c>
      <c r="D5429" s="73" t="s">
        <v>2848</v>
      </c>
      <c r="E5429" s="35" t="s">
        <v>17</v>
      </c>
      <c r="F5429" s="35" t="n">
        <v>1</v>
      </c>
      <c r="G5429" s="79" t="n">
        <v>647.5</v>
      </c>
      <c r="H5429" s="79" t="n">
        <f aca="false">G5429*F5429</f>
        <v>647.5</v>
      </c>
      <c r="I5429" s="40" t="s">
        <v>2827</v>
      </c>
    </row>
    <row r="5430" customFormat="false" ht="31.8" hidden="false" customHeight="true" outlineLevel="0" collapsed="false">
      <c r="A5430" s="74" t="s">
        <v>322</v>
      </c>
      <c r="B5430" s="15" t="s">
        <v>15</v>
      </c>
      <c r="C5430" s="70" t="n">
        <v>7860</v>
      </c>
      <c r="D5430" s="73" t="s">
        <v>2849</v>
      </c>
      <c r="E5430" s="35" t="s">
        <v>17</v>
      </c>
      <c r="F5430" s="35" t="n">
        <v>1</v>
      </c>
      <c r="G5430" s="79" t="n">
        <v>24050</v>
      </c>
      <c r="H5430" s="79" t="n">
        <f aca="false">G5430*F5430</f>
        <v>24050</v>
      </c>
      <c r="I5430" s="40" t="s">
        <v>2827</v>
      </c>
    </row>
    <row r="5431" customFormat="false" ht="31.8" hidden="false" customHeight="true" outlineLevel="0" collapsed="false">
      <c r="A5431" s="74" t="s">
        <v>322</v>
      </c>
      <c r="B5431" s="15" t="s">
        <v>15</v>
      </c>
      <c r="C5431" s="70" t="n">
        <v>7861</v>
      </c>
      <c r="D5431" s="73" t="s">
        <v>2850</v>
      </c>
      <c r="E5431" s="35" t="s">
        <v>17</v>
      </c>
      <c r="F5431" s="35" t="n">
        <v>1</v>
      </c>
      <c r="G5431" s="79" t="n">
        <v>9500</v>
      </c>
      <c r="H5431" s="79" t="n">
        <f aca="false">G5431*F5431</f>
        <v>9500</v>
      </c>
      <c r="I5431" s="40" t="s">
        <v>2827</v>
      </c>
    </row>
    <row r="5432" customFormat="false" ht="31.8" hidden="false" customHeight="true" outlineLevel="0" collapsed="false">
      <c r="A5432" s="74" t="s">
        <v>322</v>
      </c>
      <c r="B5432" s="15" t="s">
        <v>15</v>
      </c>
      <c r="C5432" s="70" t="n">
        <v>7862</v>
      </c>
      <c r="D5432" s="73" t="s">
        <v>2851</v>
      </c>
      <c r="E5432" s="35" t="s">
        <v>17</v>
      </c>
      <c r="F5432" s="35" t="n">
        <v>1</v>
      </c>
      <c r="G5432" s="79" t="n">
        <v>2322.05</v>
      </c>
      <c r="H5432" s="79" t="n">
        <f aca="false">G5432*F5432</f>
        <v>2322.05</v>
      </c>
      <c r="I5432" s="40" t="s">
        <v>2827</v>
      </c>
    </row>
    <row r="5433" customFormat="false" ht="31.8" hidden="false" customHeight="true" outlineLevel="0" collapsed="false">
      <c r="A5433" s="20" t="s">
        <v>115</v>
      </c>
      <c r="B5433" s="81" t="s">
        <v>49</v>
      </c>
      <c r="C5433" s="70" t="n">
        <v>7863</v>
      </c>
      <c r="D5433" s="73" t="s">
        <v>2852</v>
      </c>
      <c r="E5433" s="35" t="s">
        <v>17</v>
      </c>
      <c r="F5433" s="35" t="n">
        <v>1</v>
      </c>
      <c r="G5433" s="79" t="n">
        <v>5200</v>
      </c>
      <c r="H5433" s="79" t="n">
        <f aca="false">G5433*F5433</f>
        <v>5200</v>
      </c>
      <c r="I5433" s="40" t="s">
        <v>2827</v>
      </c>
    </row>
    <row r="5434" customFormat="false" ht="31.8" hidden="false" customHeight="true" outlineLevel="0" collapsed="false">
      <c r="A5434" s="74" t="s">
        <v>832</v>
      </c>
      <c r="B5434" s="15" t="s">
        <v>70</v>
      </c>
      <c r="C5434" s="70" t="n">
        <v>7864</v>
      </c>
      <c r="D5434" s="73" t="s">
        <v>2853</v>
      </c>
      <c r="E5434" s="35" t="s">
        <v>17</v>
      </c>
      <c r="F5434" s="35" t="n">
        <v>1</v>
      </c>
      <c r="G5434" s="79" t="n">
        <v>669</v>
      </c>
      <c r="H5434" s="79" t="n">
        <f aca="false">G5434*F5434</f>
        <v>669</v>
      </c>
      <c r="I5434" s="40" t="s">
        <v>2827</v>
      </c>
    </row>
    <row r="5435" customFormat="false" ht="31.8" hidden="false" customHeight="true" outlineLevel="0" collapsed="false">
      <c r="A5435" s="74" t="s">
        <v>322</v>
      </c>
      <c r="B5435" s="15" t="s">
        <v>31</v>
      </c>
      <c r="C5435" s="70" t="n">
        <v>7865</v>
      </c>
      <c r="D5435" s="73" t="s">
        <v>2854</v>
      </c>
      <c r="E5435" s="35" t="s">
        <v>17</v>
      </c>
      <c r="F5435" s="35" t="n">
        <v>1</v>
      </c>
      <c r="G5435" s="79" t="n">
        <v>499</v>
      </c>
      <c r="H5435" s="79" t="n">
        <f aca="false">G5435*F5435</f>
        <v>499</v>
      </c>
      <c r="I5435" s="40" t="s">
        <v>2827</v>
      </c>
    </row>
    <row r="5436" customFormat="false" ht="31.8" hidden="false" customHeight="true" outlineLevel="0" collapsed="false">
      <c r="A5436" s="74" t="s">
        <v>322</v>
      </c>
      <c r="B5436" s="15" t="s">
        <v>31</v>
      </c>
      <c r="C5436" s="70" t="n">
        <v>7866</v>
      </c>
      <c r="D5436" s="73" t="s">
        <v>2854</v>
      </c>
      <c r="E5436" s="35" t="s">
        <v>17</v>
      </c>
      <c r="F5436" s="35" t="n">
        <v>1</v>
      </c>
      <c r="G5436" s="79" t="n">
        <v>499</v>
      </c>
      <c r="H5436" s="79" t="n">
        <f aca="false">G5436*F5436</f>
        <v>499</v>
      </c>
      <c r="I5436" s="40" t="s">
        <v>2827</v>
      </c>
    </row>
    <row r="5437" customFormat="false" ht="31.8" hidden="false" customHeight="true" outlineLevel="0" collapsed="false">
      <c r="A5437" s="74" t="s">
        <v>322</v>
      </c>
      <c r="B5437" s="15" t="s">
        <v>31</v>
      </c>
      <c r="C5437" s="70" t="n">
        <v>7867</v>
      </c>
      <c r="D5437" s="73" t="s">
        <v>2855</v>
      </c>
      <c r="E5437" s="35" t="s">
        <v>17</v>
      </c>
      <c r="F5437" s="35" t="n">
        <v>1</v>
      </c>
      <c r="G5437" s="79" t="n">
        <v>930.9</v>
      </c>
      <c r="H5437" s="79" t="n">
        <f aca="false">G5437*F5437</f>
        <v>930.9</v>
      </c>
      <c r="I5437" s="40" t="s">
        <v>2827</v>
      </c>
    </row>
    <row r="5438" customFormat="false" ht="31.8" hidden="false" customHeight="true" outlineLevel="0" collapsed="false">
      <c r="A5438" s="74" t="s">
        <v>322</v>
      </c>
      <c r="B5438" s="81" t="s">
        <v>49</v>
      </c>
      <c r="C5438" s="70" t="n">
        <v>7868</v>
      </c>
      <c r="D5438" s="73" t="s">
        <v>2856</v>
      </c>
      <c r="E5438" s="35" t="s">
        <v>17</v>
      </c>
      <c r="F5438" s="35" t="n">
        <v>1</v>
      </c>
      <c r="G5438" s="79" t="n">
        <v>1235.68</v>
      </c>
      <c r="H5438" s="79" t="n">
        <f aca="false">G5438*F5438</f>
        <v>1235.68</v>
      </c>
      <c r="I5438" s="40" t="s">
        <v>2827</v>
      </c>
    </row>
    <row r="5439" customFormat="false" ht="31.8" hidden="false" customHeight="true" outlineLevel="0" collapsed="false">
      <c r="A5439" s="74" t="s">
        <v>322</v>
      </c>
      <c r="B5439" s="15" t="s">
        <v>52</v>
      </c>
      <c r="C5439" s="70" t="n">
        <v>7869</v>
      </c>
      <c r="D5439" s="73" t="s">
        <v>2857</v>
      </c>
      <c r="E5439" s="35" t="s">
        <v>17</v>
      </c>
      <c r="F5439" s="35" t="n">
        <v>1</v>
      </c>
      <c r="G5439" s="79" t="n">
        <v>331.98</v>
      </c>
      <c r="H5439" s="79" t="n">
        <f aca="false">G5439*F5439</f>
        <v>331.98</v>
      </c>
      <c r="I5439" s="40" t="s">
        <v>2827</v>
      </c>
    </row>
    <row r="5440" customFormat="false" ht="31.8" hidden="false" customHeight="true" outlineLevel="0" collapsed="false">
      <c r="A5440" s="74" t="s">
        <v>322</v>
      </c>
      <c r="B5440" s="15" t="s">
        <v>52</v>
      </c>
      <c r="C5440" s="70" t="n">
        <v>7870</v>
      </c>
      <c r="D5440" s="73" t="s">
        <v>2858</v>
      </c>
      <c r="E5440" s="35" t="s">
        <v>17</v>
      </c>
      <c r="F5440" s="35" t="n">
        <v>1</v>
      </c>
      <c r="G5440" s="79" t="n">
        <v>331.98</v>
      </c>
      <c r="H5440" s="79" t="n">
        <f aca="false">G5440*F5440</f>
        <v>331.98</v>
      </c>
      <c r="I5440" s="40" t="s">
        <v>2827</v>
      </c>
    </row>
    <row r="5441" customFormat="false" ht="31.8" hidden="false" customHeight="true" outlineLevel="0" collapsed="false">
      <c r="A5441" s="74" t="s">
        <v>322</v>
      </c>
      <c r="B5441" s="15" t="s">
        <v>52</v>
      </c>
      <c r="C5441" s="70" t="n">
        <v>7871</v>
      </c>
      <c r="D5441" s="73" t="s">
        <v>2859</v>
      </c>
      <c r="E5441" s="35" t="s">
        <v>17</v>
      </c>
      <c r="F5441" s="35" t="n">
        <v>1</v>
      </c>
      <c r="G5441" s="79" t="n">
        <v>331.98</v>
      </c>
      <c r="H5441" s="79" t="n">
        <f aca="false">G5441*F5441</f>
        <v>331.98</v>
      </c>
      <c r="I5441" s="40" t="s">
        <v>2827</v>
      </c>
    </row>
    <row r="5442" customFormat="false" ht="31.8" hidden="false" customHeight="true" outlineLevel="0" collapsed="false">
      <c r="A5442" s="74" t="s">
        <v>322</v>
      </c>
      <c r="B5442" s="15" t="s">
        <v>31</v>
      </c>
      <c r="C5442" s="70" t="n">
        <v>7872</v>
      </c>
      <c r="D5442" s="73" t="s">
        <v>2854</v>
      </c>
      <c r="E5442" s="35" t="s">
        <v>17</v>
      </c>
      <c r="F5442" s="35" t="n">
        <v>1</v>
      </c>
      <c r="G5442" s="79" t="n">
        <v>617.38</v>
      </c>
      <c r="H5442" s="79" t="n">
        <f aca="false">G5442*F5442</f>
        <v>617.38</v>
      </c>
      <c r="I5442" s="40" t="s">
        <v>2827</v>
      </c>
    </row>
    <row r="5443" customFormat="false" ht="31.8" hidden="false" customHeight="true" outlineLevel="0" collapsed="false">
      <c r="A5443" s="74" t="s">
        <v>322</v>
      </c>
      <c r="B5443" s="81" t="s">
        <v>49</v>
      </c>
      <c r="C5443" s="70" t="n">
        <v>7873</v>
      </c>
      <c r="D5443" s="73" t="s">
        <v>2860</v>
      </c>
      <c r="E5443" s="35" t="s">
        <v>17</v>
      </c>
      <c r="F5443" s="35" t="n">
        <v>1</v>
      </c>
      <c r="G5443" s="79" t="n">
        <v>284.43</v>
      </c>
      <c r="H5443" s="79" t="n">
        <f aca="false">G5443*F5443</f>
        <v>284.43</v>
      </c>
      <c r="I5443" s="40" t="s">
        <v>2827</v>
      </c>
    </row>
    <row r="5444" customFormat="false" ht="31.8" hidden="false" customHeight="true" outlineLevel="0" collapsed="false">
      <c r="A5444" s="74" t="s">
        <v>322</v>
      </c>
      <c r="B5444" s="15" t="s">
        <v>31</v>
      </c>
      <c r="C5444" s="70" t="n">
        <v>7874</v>
      </c>
      <c r="D5444" s="73" t="s">
        <v>2861</v>
      </c>
      <c r="E5444" s="35" t="s">
        <v>17</v>
      </c>
      <c r="F5444" s="35" t="n">
        <v>1</v>
      </c>
      <c r="G5444" s="79" t="n">
        <v>1425.91</v>
      </c>
      <c r="H5444" s="79" t="n">
        <f aca="false">G5444*F5444</f>
        <v>1425.91</v>
      </c>
      <c r="I5444" s="40" t="s">
        <v>2827</v>
      </c>
    </row>
    <row r="5445" customFormat="false" ht="31.8" hidden="false" customHeight="true" outlineLevel="0" collapsed="false">
      <c r="A5445" s="74" t="s">
        <v>322</v>
      </c>
      <c r="B5445" s="15" t="s">
        <v>52</v>
      </c>
      <c r="C5445" s="70" t="n">
        <v>7875</v>
      </c>
      <c r="D5445" s="73" t="s">
        <v>2862</v>
      </c>
      <c r="E5445" s="35" t="s">
        <v>17</v>
      </c>
      <c r="F5445" s="35" t="n">
        <v>1</v>
      </c>
      <c r="G5445" s="79" t="n">
        <v>2280.13</v>
      </c>
      <c r="H5445" s="79" t="n">
        <f aca="false">G5445*F5445</f>
        <v>2280.13</v>
      </c>
      <c r="I5445" s="40" t="s">
        <v>2827</v>
      </c>
    </row>
    <row r="5446" customFormat="false" ht="31.8" hidden="false" customHeight="true" outlineLevel="0" collapsed="false">
      <c r="A5446" s="14" t="s">
        <v>1434</v>
      </c>
      <c r="B5446" s="15" t="s">
        <v>70</v>
      </c>
      <c r="C5446" s="16" t="n">
        <v>7876</v>
      </c>
      <c r="D5446" s="41" t="s">
        <v>2863</v>
      </c>
      <c r="E5446" s="18" t="s">
        <v>17</v>
      </c>
      <c r="F5446" s="18" t="n">
        <v>1</v>
      </c>
      <c r="G5446" s="44" t="n">
        <v>99.9</v>
      </c>
      <c r="H5446" s="19" t="n">
        <f aca="false">G5446*F5446</f>
        <v>99.9</v>
      </c>
      <c r="I5446" s="14" t="s">
        <v>2748</v>
      </c>
    </row>
    <row r="5447" customFormat="false" ht="31.8" hidden="false" customHeight="true" outlineLevel="0" collapsed="false">
      <c r="A5447" s="20" t="s">
        <v>30</v>
      </c>
      <c r="B5447" s="15" t="s">
        <v>70</v>
      </c>
      <c r="C5447" s="32" t="n">
        <v>7877</v>
      </c>
      <c r="D5447" s="17" t="s">
        <v>2737</v>
      </c>
      <c r="E5447" s="18" t="s">
        <v>17</v>
      </c>
      <c r="F5447" s="18" t="n">
        <v>1</v>
      </c>
      <c r="G5447" s="44" t="n">
        <v>1337.5</v>
      </c>
      <c r="H5447" s="44" t="n">
        <f aca="false">G5447*F5447</f>
        <v>1337.5</v>
      </c>
      <c r="I5447" s="14" t="s">
        <v>2738</v>
      </c>
    </row>
    <row r="5448" customFormat="false" ht="31.8" hidden="false" customHeight="true" outlineLevel="0" collapsed="false">
      <c r="A5448" s="20" t="s">
        <v>30</v>
      </c>
      <c r="B5448" s="15" t="s">
        <v>70</v>
      </c>
      <c r="C5448" s="32" t="n">
        <v>7878</v>
      </c>
      <c r="D5448" s="17" t="s">
        <v>2737</v>
      </c>
      <c r="E5448" s="18" t="s">
        <v>17</v>
      </c>
      <c r="F5448" s="18" t="n">
        <v>1</v>
      </c>
      <c r="G5448" s="44" t="n">
        <v>1337.5</v>
      </c>
      <c r="H5448" s="44" t="n">
        <f aca="false">G5448*F5448</f>
        <v>1337.5</v>
      </c>
      <c r="I5448" s="14" t="s">
        <v>2738</v>
      </c>
    </row>
    <row r="5449" customFormat="false" ht="31.8" hidden="false" customHeight="true" outlineLevel="0" collapsed="false">
      <c r="A5449" s="20" t="s">
        <v>30</v>
      </c>
      <c r="B5449" s="15" t="s">
        <v>70</v>
      </c>
      <c r="C5449" s="32" t="n">
        <v>7879</v>
      </c>
      <c r="D5449" s="17" t="s">
        <v>2737</v>
      </c>
      <c r="E5449" s="18" t="s">
        <v>17</v>
      </c>
      <c r="F5449" s="18" t="n">
        <v>1</v>
      </c>
      <c r="G5449" s="44" t="n">
        <v>1337.5</v>
      </c>
      <c r="H5449" s="44" t="n">
        <f aca="false">G5449*F5449</f>
        <v>1337.5</v>
      </c>
      <c r="I5449" s="14" t="s">
        <v>2738</v>
      </c>
    </row>
    <row r="5450" customFormat="false" ht="31.8" hidden="false" customHeight="true" outlineLevel="0" collapsed="false">
      <c r="A5450" s="20" t="s">
        <v>30</v>
      </c>
      <c r="B5450" s="15" t="s">
        <v>70</v>
      </c>
      <c r="C5450" s="32" t="n">
        <v>7880</v>
      </c>
      <c r="D5450" s="17" t="s">
        <v>2737</v>
      </c>
      <c r="E5450" s="18" t="s">
        <v>17</v>
      </c>
      <c r="F5450" s="18" t="n">
        <v>1</v>
      </c>
      <c r="G5450" s="44" t="n">
        <v>1337.5</v>
      </c>
      <c r="H5450" s="44" t="n">
        <f aca="false">G5450*F5450</f>
        <v>1337.5</v>
      </c>
      <c r="I5450" s="14" t="s">
        <v>2738</v>
      </c>
    </row>
    <row r="5451" customFormat="false" ht="31.8" hidden="false" customHeight="true" outlineLevel="0" collapsed="false">
      <c r="A5451" s="20" t="s">
        <v>30</v>
      </c>
      <c r="B5451" s="15" t="s">
        <v>70</v>
      </c>
      <c r="C5451" s="32" t="n">
        <v>7881</v>
      </c>
      <c r="D5451" s="17" t="s">
        <v>2737</v>
      </c>
      <c r="E5451" s="18" t="s">
        <v>17</v>
      </c>
      <c r="F5451" s="18" t="n">
        <v>1</v>
      </c>
      <c r="G5451" s="44" t="n">
        <v>1337.5</v>
      </c>
      <c r="H5451" s="44" t="n">
        <f aca="false">G5451*F5451</f>
        <v>1337.5</v>
      </c>
      <c r="I5451" s="14" t="s">
        <v>2738</v>
      </c>
    </row>
    <row r="5452" customFormat="false" ht="31.8" hidden="false" customHeight="true" outlineLevel="0" collapsed="false">
      <c r="A5452" s="20" t="s">
        <v>122</v>
      </c>
      <c r="B5452" s="15" t="s">
        <v>70</v>
      </c>
      <c r="C5452" s="51" t="n">
        <v>7882</v>
      </c>
      <c r="D5452" s="52" t="s">
        <v>2864</v>
      </c>
      <c r="E5452" s="18" t="s">
        <v>17</v>
      </c>
      <c r="F5452" s="18" t="n">
        <v>1</v>
      </c>
      <c r="G5452" s="30" t="n">
        <v>155</v>
      </c>
      <c r="H5452" s="21" t="n">
        <f aca="false">G5452*F5452</f>
        <v>155</v>
      </c>
      <c r="I5452" s="33" t="s">
        <v>2865</v>
      </c>
    </row>
    <row r="5453" customFormat="false" ht="31.8" hidden="false" customHeight="true" outlineLevel="0" collapsed="false">
      <c r="A5453" s="20" t="s">
        <v>122</v>
      </c>
      <c r="B5453" s="15" t="s">
        <v>70</v>
      </c>
      <c r="C5453" s="51" t="n">
        <v>7883</v>
      </c>
      <c r="D5453" s="52" t="s">
        <v>2864</v>
      </c>
      <c r="E5453" s="18" t="s">
        <v>17</v>
      </c>
      <c r="F5453" s="18" t="n">
        <v>1</v>
      </c>
      <c r="G5453" s="30" t="n">
        <v>155</v>
      </c>
      <c r="H5453" s="21" t="n">
        <f aca="false">G5453*F5453</f>
        <v>155</v>
      </c>
      <c r="I5453" s="33" t="s">
        <v>2865</v>
      </c>
    </row>
    <row r="5454" customFormat="false" ht="31.8" hidden="false" customHeight="true" outlineLevel="0" collapsed="false">
      <c r="A5454" s="20" t="s">
        <v>122</v>
      </c>
      <c r="B5454" s="15" t="s">
        <v>70</v>
      </c>
      <c r="C5454" s="51" t="n">
        <v>7884</v>
      </c>
      <c r="D5454" s="52" t="s">
        <v>2864</v>
      </c>
      <c r="E5454" s="18" t="s">
        <v>17</v>
      </c>
      <c r="F5454" s="18" t="n">
        <v>1</v>
      </c>
      <c r="G5454" s="30" t="n">
        <v>155</v>
      </c>
      <c r="H5454" s="21" t="n">
        <f aca="false">G5454*F5454</f>
        <v>155</v>
      </c>
      <c r="I5454" s="33" t="s">
        <v>2865</v>
      </c>
    </row>
    <row r="5455" customFormat="false" ht="31.8" hidden="false" customHeight="true" outlineLevel="0" collapsed="false">
      <c r="A5455" s="20" t="s">
        <v>122</v>
      </c>
      <c r="B5455" s="15" t="s">
        <v>70</v>
      </c>
      <c r="C5455" s="51" t="n">
        <v>7885</v>
      </c>
      <c r="D5455" s="52" t="s">
        <v>2864</v>
      </c>
      <c r="E5455" s="18" t="s">
        <v>17</v>
      </c>
      <c r="F5455" s="18" t="n">
        <v>1</v>
      </c>
      <c r="G5455" s="30" t="n">
        <v>155</v>
      </c>
      <c r="H5455" s="21" t="n">
        <f aca="false">G5455*F5455</f>
        <v>155</v>
      </c>
      <c r="I5455" s="33" t="s">
        <v>2865</v>
      </c>
    </row>
    <row r="5456" customFormat="false" ht="31.8" hidden="false" customHeight="true" outlineLevel="0" collapsed="false">
      <c r="A5456" s="20" t="s">
        <v>122</v>
      </c>
      <c r="B5456" s="15" t="s">
        <v>70</v>
      </c>
      <c r="C5456" s="51" t="n">
        <v>7886</v>
      </c>
      <c r="D5456" s="52" t="s">
        <v>2864</v>
      </c>
      <c r="E5456" s="18" t="s">
        <v>17</v>
      </c>
      <c r="F5456" s="18" t="n">
        <v>1</v>
      </c>
      <c r="G5456" s="30" t="n">
        <v>155</v>
      </c>
      <c r="H5456" s="21" t="n">
        <f aca="false">G5456*F5456</f>
        <v>155</v>
      </c>
      <c r="I5456" s="33" t="s">
        <v>2865</v>
      </c>
    </row>
    <row r="5457" customFormat="false" ht="31.8" hidden="false" customHeight="true" outlineLevel="0" collapsed="false">
      <c r="A5457" s="20" t="s">
        <v>122</v>
      </c>
      <c r="B5457" s="15" t="s">
        <v>70</v>
      </c>
      <c r="C5457" s="51" t="n">
        <v>7887</v>
      </c>
      <c r="D5457" s="52" t="s">
        <v>2864</v>
      </c>
      <c r="E5457" s="18" t="s">
        <v>17</v>
      </c>
      <c r="F5457" s="18" t="n">
        <v>1</v>
      </c>
      <c r="G5457" s="30" t="n">
        <v>155</v>
      </c>
      <c r="H5457" s="21" t="n">
        <f aca="false">G5457*F5457</f>
        <v>155</v>
      </c>
      <c r="I5457" s="33" t="s">
        <v>2865</v>
      </c>
    </row>
    <row r="5458" customFormat="false" ht="31.8" hidden="false" customHeight="true" outlineLevel="0" collapsed="false">
      <c r="A5458" s="20" t="s">
        <v>122</v>
      </c>
      <c r="B5458" s="15" t="s">
        <v>70</v>
      </c>
      <c r="C5458" s="51" t="n">
        <v>7888</v>
      </c>
      <c r="D5458" s="52" t="s">
        <v>2864</v>
      </c>
      <c r="E5458" s="18" t="s">
        <v>17</v>
      </c>
      <c r="F5458" s="18" t="n">
        <v>1</v>
      </c>
      <c r="G5458" s="30" t="n">
        <v>155</v>
      </c>
      <c r="H5458" s="21" t="n">
        <f aca="false">G5458*F5458</f>
        <v>155</v>
      </c>
      <c r="I5458" s="33" t="s">
        <v>2865</v>
      </c>
    </row>
    <row r="5459" customFormat="false" ht="31.8" hidden="false" customHeight="true" outlineLevel="0" collapsed="false">
      <c r="A5459" s="20" t="s">
        <v>122</v>
      </c>
      <c r="B5459" s="15" t="s">
        <v>70</v>
      </c>
      <c r="C5459" s="51" t="n">
        <v>7889</v>
      </c>
      <c r="D5459" s="52" t="s">
        <v>2864</v>
      </c>
      <c r="E5459" s="18" t="s">
        <v>17</v>
      </c>
      <c r="F5459" s="18" t="n">
        <v>1</v>
      </c>
      <c r="G5459" s="30" t="n">
        <v>155</v>
      </c>
      <c r="H5459" s="21" t="n">
        <f aca="false">G5459*F5459</f>
        <v>155</v>
      </c>
      <c r="I5459" s="33" t="s">
        <v>2865</v>
      </c>
    </row>
    <row r="5460" customFormat="false" ht="31.8" hidden="false" customHeight="true" outlineLevel="0" collapsed="false">
      <c r="A5460" s="20" t="s">
        <v>122</v>
      </c>
      <c r="B5460" s="15" t="s">
        <v>70</v>
      </c>
      <c r="C5460" s="51" t="n">
        <v>7890</v>
      </c>
      <c r="D5460" s="52" t="s">
        <v>2864</v>
      </c>
      <c r="E5460" s="18" t="s">
        <v>17</v>
      </c>
      <c r="F5460" s="18" t="n">
        <v>1</v>
      </c>
      <c r="G5460" s="30" t="n">
        <v>155</v>
      </c>
      <c r="H5460" s="21" t="n">
        <f aca="false">G5460*F5460</f>
        <v>155</v>
      </c>
      <c r="I5460" s="33" t="s">
        <v>2865</v>
      </c>
    </row>
    <row r="5461" customFormat="false" ht="31.8" hidden="false" customHeight="true" outlineLevel="0" collapsed="false">
      <c r="A5461" s="20" t="s">
        <v>122</v>
      </c>
      <c r="B5461" s="15" t="s">
        <v>70</v>
      </c>
      <c r="C5461" s="51" t="n">
        <v>7891</v>
      </c>
      <c r="D5461" s="52" t="s">
        <v>2864</v>
      </c>
      <c r="E5461" s="18" t="s">
        <v>17</v>
      </c>
      <c r="F5461" s="18" t="n">
        <v>1</v>
      </c>
      <c r="G5461" s="30" t="n">
        <v>155</v>
      </c>
      <c r="H5461" s="21" t="n">
        <f aca="false">G5461*F5461</f>
        <v>155</v>
      </c>
      <c r="I5461" s="33" t="s">
        <v>2865</v>
      </c>
    </row>
    <row r="5462" customFormat="false" ht="31.8" hidden="false" customHeight="true" outlineLevel="0" collapsed="false">
      <c r="A5462" s="20" t="s">
        <v>122</v>
      </c>
      <c r="B5462" s="15" t="s">
        <v>70</v>
      </c>
      <c r="C5462" s="51" t="n">
        <v>7892</v>
      </c>
      <c r="D5462" s="52" t="s">
        <v>2864</v>
      </c>
      <c r="E5462" s="18" t="s">
        <v>17</v>
      </c>
      <c r="F5462" s="18" t="n">
        <v>1</v>
      </c>
      <c r="G5462" s="30" t="n">
        <v>155</v>
      </c>
      <c r="H5462" s="21" t="n">
        <f aca="false">G5462*F5462</f>
        <v>155</v>
      </c>
      <c r="I5462" s="33" t="s">
        <v>2865</v>
      </c>
    </row>
    <row r="5463" customFormat="false" ht="31.8" hidden="false" customHeight="true" outlineLevel="0" collapsed="false">
      <c r="A5463" s="20" t="s">
        <v>122</v>
      </c>
      <c r="B5463" s="15" t="s">
        <v>70</v>
      </c>
      <c r="C5463" s="51" t="n">
        <v>7893</v>
      </c>
      <c r="D5463" s="52" t="s">
        <v>2864</v>
      </c>
      <c r="E5463" s="18" t="s">
        <v>17</v>
      </c>
      <c r="F5463" s="18" t="n">
        <v>1</v>
      </c>
      <c r="G5463" s="30" t="n">
        <v>155</v>
      </c>
      <c r="H5463" s="21" t="n">
        <f aca="false">G5463*F5463</f>
        <v>155</v>
      </c>
      <c r="I5463" s="33" t="s">
        <v>2865</v>
      </c>
    </row>
    <row r="5464" customFormat="false" ht="31.8" hidden="false" customHeight="true" outlineLevel="0" collapsed="false">
      <c r="A5464" s="20" t="s">
        <v>122</v>
      </c>
      <c r="B5464" s="15" t="s">
        <v>70</v>
      </c>
      <c r="C5464" s="51" t="n">
        <v>7894</v>
      </c>
      <c r="D5464" s="52" t="s">
        <v>2864</v>
      </c>
      <c r="E5464" s="18" t="s">
        <v>17</v>
      </c>
      <c r="F5464" s="18" t="n">
        <v>1</v>
      </c>
      <c r="G5464" s="30" t="n">
        <v>155</v>
      </c>
      <c r="H5464" s="21" t="n">
        <f aca="false">G5464*F5464</f>
        <v>155</v>
      </c>
      <c r="I5464" s="33" t="s">
        <v>2865</v>
      </c>
    </row>
    <row r="5465" customFormat="false" ht="31.8" hidden="false" customHeight="true" outlineLevel="0" collapsed="false">
      <c r="A5465" s="20" t="s">
        <v>122</v>
      </c>
      <c r="B5465" s="15" t="s">
        <v>70</v>
      </c>
      <c r="C5465" s="51" t="n">
        <v>7895</v>
      </c>
      <c r="D5465" s="52" t="s">
        <v>2864</v>
      </c>
      <c r="E5465" s="18" t="s">
        <v>17</v>
      </c>
      <c r="F5465" s="18" t="n">
        <v>1</v>
      </c>
      <c r="G5465" s="30" t="n">
        <v>155</v>
      </c>
      <c r="H5465" s="21" t="n">
        <f aca="false">G5465*F5465</f>
        <v>155</v>
      </c>
      <c r="I5465" s="33" t="s">
        <v>2865</v>
      </c>
    </row>
    <row r="5466" customFormat="false" ht="31.8" hidden="false" customHeight="true" outlineLevel="0" collapsed="false">
      <c r="A5466" s="20" t="s">
        <v>122</v>
      </c>
      <c r="B5466" s="15" t="s">
        <v>70</v>
      </c>
      <c r="C5466" s="51" t="n">
        <v>7896</v>
      </c>
      <c r="D5466" s="52" t="s">
        <v>2864</v>
      </c>
      <c r="E5466" s="18" t="s">
        <v>17</v>
      </c>
      <c r="F5466" s="18" t="n">
        <v>1</v>
      </c>
      <c r="G5466" s="30" t="n">
        <v>155</v>
      </c>
      <c r="H5466" s="21" t="n">
        <f aca="false">G5466*F5466</f>
        <v>155</v>
      </c>
      <c r="I5466" s="33" t="s">
        <v>2865</v>
      </c>
    </row>
    <row r="5467" customFormat="false" ht="31.8" hidden="false" customHeight="true" outlineLevel="0" collapsed="false">
      <c r="A5467" s="20" t="s">
        <v>122</v>
      </c>
      <c r="B5467" s="15" t="s">
        <v>70</v>
      </c>
      <c r="C5467" s="51" t="n">
        <v>7897</v>
      </c>
      <c r="D5467" s="52" t="s">
        <v>2864</v>
      </c>
      <c r="E5467" s="18" t="s">
        <v>17</v>
      </c>
      <c r="F5467" s="18" t="n">
        <v>1</v>
      </c>
      <c r="G5467" s="30" t="n">
        <v>155</v>
      </c>
      <c r="H5467" s="21" t="n">
        <f aca="false">G5467*F5467</f>
        <v>155</v>
      </c>
      <c r="I5467" s="33" t="s">
        <v>2865</v>
      </c>
    </row>
    <row r="5468" customFormat="false" ht="31.8" hidden="false" customHeight="true" outlineLevel="0" collapsed="false">
      <c r="A5468" s="20" t="s">
        <v>122</v>
      </c>
      <c r="B5468" s="15" t="s">
        <v>70</v>
      </c>
      <c r="C5468" s="51" t="n">
        <v>7898</v>
      </c>
      <c r="D5468" s="52" t="s">
        <v>2864</v>
      </c>
      <c r="E5468" s="18" t="s">
        <v>17</v>
      </c>
      <c r="F5468" s="18" t="n">
        <v>1</v>
      </c>
      <c r="G5468" s="30" t="n">
        <v>155</v>
      </c>
      <c r="H5468" s="21" t="n">
        <f aca="false">G5468*F5468</f>
        <v>155</v>
      </c>
      <c r="I5468" s="33" t="s">
        <v>2865</v>
      </c>
    </row>
    <row r="5469" customFormat="false" ht="31.8" hidden="false" customHeight="true" outlineLevel="0" collapsed="false">
      <c r="A5469" s="20" t="s">
        <v>122</v>
      </c>
      <c r="B5469" s="15" t="s">
        <v>70</v>
      </c>
      <c r="C5469" s="51" t="n">
        <v>7899</v>
      </c>
      <c r="D5469" s="52" t="s">
        <v>2864</v>
      </c>
      <c r="E5469" s="18" t="s">
        <v>17</v>
      </c>
      <c r="F5469" s="18" t="n">
        <v>1</v>
      </c>
      <c r="G5469" s="30" t="n">
        <v>155</v>
      </c>
      <c r="H5469" s="21" t="n">
        <f aca="false">G5469*F5469</f>
        <v>155</v>
      </c>
      <c r="I5469" s="33" t="s">
        <v>2865</v>
      </c>
    </row>
    <row r="5470" customFormat="false" ht="31.8" hidden="false" customHeight="true" outlineLevel="0" collapsed="false">
      <c r="A5470" s="20" t="s">
        <v>122</v>
      </c>
      <c r="B5470" s="15" t="s">
        <v>70</v>
      </c>
      <c r="C5470" s="51" t="n">
        <v>7900</v>
      </c>
      <c r="D5470" s="52" t="s">
        <v>2864</v>
      </c>
      <c r="E5470" s="18" t="s">
        <v>17</v>
      </c>
      <c r="F5470" s="18" t="n">
        <v>1</v>
      </c>
      <c r="G5470" s="30" t="n">
        <v>155</v>
      </c>
      <c r="H5470" s="21" t="n">
        <f aca="false">G5470*F5470</f>
        <v>155</v>
      </c>
      <c r="I5470" s="33" t="s">
        <v>2865</v>
      </c>
    </row>
    <row r="5471" customFormat="false" ht="31.8" hidden="false" customHeight="true" outlineLevel="0" collapsed="false">
      <c r="A5471" s="20" t="s">
        <v>122</v>
      </c>
      <c r="B5471" s="15" t="s">
        <v>70</v>
      </c>
      <c r="C5471" s="51" t="n">
        <v>7901</v>
      </c>
      <c r="D5471" s="52" t="s">
        <v>2864</v>
      </c>
      <c r="E5471" s="18" t="s">
        <v>17</v>
      </c>
      <c r="F5471" s="18" t="n">
        <v>1</v>
      </c>
      <c r="G5471" s="30" t="n">
        <v>155</v>
      </c>
      <c r="H5471" s="21" t="n">
        <f aca="false">G5471*F5471</f>
        <v>155</v>
      </c>
      <c r="I5471" s="33" t="s">
        <v>2865</v>
      </c>
    </row>
    <row r="5472" customFormat="false" ht="31.8" hidden="false" customHeight="true" outlineLevel="0" collapsed="false">
      <c r="A5472" s="20" t="s">
        <v>122</v>
      </c>
      <c r="B5472" s="15" t="s">
        <v>70</v>
      </c>
      <c r="C5472" s="51" t="n">
        <v>7902</v>
      </c>
      <c r="D5472" s="52" t="s">
        <v>2864</v>
      </c>
      <c r="E5472" s="18" t="s">
        <v>17</v>
      </c>
      <c r="F5472" s="18" t="n">
        <v>1</v>
      </c>
      <c r="G5472" s="30" t="n">
        <v>155</v>
      </c>
      <c r="H5472" s="21" t="n">
        <f aca="false">G5472*F5472</f>
        <v>155</v>
      </c>
      <c r="I5472" s="33" t="s">
        <v>2865</v>
      </c>
    </row>
    <row r="5473" customFormat="false" ht="31.8" hidden="false" customHeight="true" outlineLevel="0" collapsed="false">
      <c r="A5473" s="20" t="s">
        <v>135</v>
      </c>
      <c r="B5473" s="15" t="s">
        <v>15</v>
      </c>
      <c r="C5473" s="16" t="n">
        <v>7903</v>
      </c>
      <c r="D5473" s="41" t="s">
        <v>2866</v>
      </c>
      <c r="E5473" s="18" t="s">
        <v>17</v>
      </c>
      <c r="F5473" s="18" t="n">
        <v>1</v>
      </c>
      <c r="G5473" s="44" t="n">
        <v>900</v>
      </c>
      <c r="H5473" s="19" t="n">
        <f aca="false">G5473*F5473</f>
        <v>900</v>
      </c>
      <c r="I5473" s="14" t="s">
        <v>2867</v>
      </c>
    </row>
    <row r="5474" customFormat="false" ht="31.8" hidden="false" customHeight="true" outlineLevel="0" collapsed="false">
      <c r="A5474" s="20" t="s">
        <v>135</v>
      </c>
      <c r="B5474" s="15" t="s">
        <v>15</v>
      </c>
      <c r="C5474" s="16" t="n">
        <v>7904</v>
      </c>
      <c r="D5474" s="41" t="s">
        <v>2868</v>
      </c>
      <c r="E5474" s="18" t="s">
        <v>17</v>
      </c>
      <c r="F5474" s="18" t="n">
        <v>1</v>
      </c>
      <c r="G5474" s="44" t="n">
        <v>900</v>
      </c>
      <c r="H5474" s="19" t="n">
        <f aca="false">G5474*F5474</f>
        <v>900</v>
      </c>
      <c r="I5474" s="14" t="s">
        <v>2867</v>
      </c>
    </row>
    <row r="5475" customFormat="false" ht="31.8" hidden="false" customHeight="true" outlineLevel="0" collapsed="false">
      <c r="A5475" s="20" t="s">
        <v>135</v>
      </c>
      <c r="B5475" s="15" t="s">
        <v>15</v>
      </c>
      <c r="C5475" s="16" t="n">
        <v>7905</v>
      </c>
      <c r="D5475" s="41" t="s">
        <v>2869</v>
      </c>
      <c r="E5475" s="18" t="s">
        <v>17</v>
      </c>
      <c r="F5475" s="18" t="n">
        <v>1</v>
      </c>
      <c r="G5475" s="44" t="n">
        <v>900</v>
      </c>
      <c r="H5475" s="19" t="n">
        <f aca="false">G5475*F5475</f>
        <v>900</v>
      </c>
      <c r="I5475" s="14" t="s">
        <v>2867</v>
      </c>
    </row>
    <row r="5476" customFormat="false" ht="31.8" hidden="false" customHeight="true" outlineLevel="0" collapsed="false">
      <c r="A5476" s="20" t="s">
        <v>135</v>
      </c>
      <c r="B5476" s="15" t="s">
        <v>15</v>
      </c>
      <c r="C5476" s="16" t="n">
        <v>7906</v>
      </c>
      <c r="D5476" s="41" t="s">
        <v>2870</v>
      </c>
      <c r="E5476" s="18" t="s">
        <v>17</v>
      </c>
      <c r="F5476" s="18" t="n">
        <v>1</v>
      </c>
      <c r="G5476" s="44" t="n">
        <v>900</v>
      </c>
      <c r="H5476" s="19" t="n">
        <f aca="false">G5476*F5476</f>
        <v>900</v>
      </c>
      <c r="I5476" s="14" t="s">
        <v>2867</v>
      </c>
    </row>
    <row r="5477" customFormat="false" ht="31.8" hidden="false" customHeight="true" outlineLevel="0" collapsed="false">
      <c r="A5477" s="20" t="s">
        <v>135</v>
      </c>
      <c r="B5477" s="15" t="s">
        <v>15</v>
      </c>
      <c r="C5477" s="16" t="n">
        <v>7907</v>
      </c>
      <c r="D5477" s="41" t="s">
        <v>2871</v>
      </c>
      <c r="E5477" s="18" t="s">
        <v>17</v>
      </c>
      <c r="F5477" s="18" t="n">
        <v>1</v>
      </c>
      <c r="G5477" s="44" t="n">
        <v>900</v>
      </c>
      <c r="H5477" s="19" t="n">
        <f aca="false">G5477*F5477</f>
        <v>900</v>
      </c>
      <c r="I5477" s="14" t="s">
        <v>2867</v>
      </c>
    </row>
    <row r="5478" customFormat="false" ht="31.8" hidden="false" customHeight="true" outlineLevel="0" collapsed="false">
      <c r="A5478" s="20" t="s">
        <v>135</v>
      </c>
      <c r="B5478" s="15" t="s">
        <v>52</v>
      </c>
      <c r="C5478" s="16" t="n">
        <v>8141</v>
      </c>
      <c r="D5478" s="41" t="s">
        <v>2872</v>
      </c>
      <c r="E5478" s="18" t="s">
        <v>17</v>
      </c>
      <c r="F5478" s="18" t="n">
        <v>1</v>
      </c>
      <c r="G5478" s="44" t="n">
        <v>2460</v>
      </c>
      <c r="H5478" s="19" t="n">
        <f aca="false">G5478*F5478</f>
        <v>2460</v>
      </c>
      <c r="I5478" s="85" t="s">
        <v>1795</v>
      </c>
    </row>
    <row r="5479" customFormat="false" ht="31.8" hidden="false" customHeight="true" outlineLevel="0" collapsed="false">
      <c r="A5479" s="20" t="s">
        <v>942</v>
      </c>
      <c r="B5479" s="15" t="s">
        <v>15</v>
      </c>
      <c r="C5479" s="16" t="n">
        <v>7908</v>
      </c>
      <c r="D5479" s="41" t="s">
        <v>2873</v>
      </c>
      <c r="E5479" s="18" t="s">
        <v>17</v>
      </c>
      <c r="F5479" s="18" t="n">
        <v>1</v>
      </c>
      <c r="G5479" s="44" t="n">
        <v>900</v>
      </c>
      <c r="H5479" s="19" t="n">
        <f aca="false">G5479*F5479</f>
        <v>900</v>
      </c>
      <c r="I5479" s="14" t="s">
        <v>2867</v>
      </c>
    </row>
    <row r="5480" customFormat="false" ht="31.8" hidden="false" customHeight="true" outlineLevel="0" collapsed="false">
      <c r="A5480" s="20" t="s">
        <v>942</v>
      </c>
      <c r="B5480" s="15" t="s">
        <v>15</v>
      </c>
      <c r="C5480" s="16" t="n">
        <v>7909</v>
      </c>
      <c r="D5480" s="41" t="s">
        <v>2874</v>
      </c>
      <c r="E5480" s="18" t="s">
        <v>17</v>
      </c>
      <c r="F5480" s="18" t="n">
        <v>1</v>
      </c>
      <c r="G5480" s="44" t="n">
        <v>900</v>
      </c>
      <c r="H5480" s="19" t="n">
        <f aca="false">G5480*F5480</f>
        <v>900</v>
      </c>
      <c r="I5480" s="14" t="s">
        <v>2867</v>
      </c>
    </row>
    <row r="5481" customFormat="false" ht="31.8" hidden="false" customHeight="true" outlineLevel="0" collapsed="false">
      <c r="A5481" s="20" t="s">
        <v>942</v>
      </c>
      <c r="B5481" s="15" t="s">
        <v>15</v>
      </c>
      <c r="C5481" s="16" t="n">
        <v>7910</v>
      </c>
      <c r="D5481" s="41" t="s">
        <v>2875</v>
      </c>
      <c r="E5481" s="18" t="s">
        <v>17</v>
      </c>
      <c r="F5481" s="18" t="n">
        <v>1</v>
      </c>
      <c r="G5481" s="44" t="n">
        <v>900</v>
      </c>
      <c r="H5481" s="19" t="n">
        <f aca="false">G5481*F5481</f>
        <v>900</v>
      </c>
      <c r="I5481" s="14" t="s">
        <v>2867</v>
      </c>
    </row>
    <row r="5482" customFormat="false" ht="31.8" hidden="false" customHeight="true" outlineLevel="0" collapsed="false">
      <c r="A5482" s="20" t="s">
        <v>942</v>
      </c>
      <c r="B5482" s="15" t="s">
        <v>15</v>
      </c>
      <c r="C5482" s="16" t="n">
        <v>7911</v>
      </c>
      <c r="D5482" s="41" t="s">
        <v>2876</v>
      </c>
      <c r="E5482" s="18" t="s">
        <v>17</v>
      </c>
      <c r="F5482" s="18" t="n">
        <v>1</v>
      </c>
      <c r="G5482" s="44" t="n">
        <v>900</v>
      </c>
      <c r="H5482" s="19" t="n">
        <f aca="false">G5482*F5482</f>
        <v>900</v>
      </c>
      <c r="I5482" s="14" t="s">
        <v>2867</v>
      </c>
    </row>
    <row r="5483" customFormat="false" ht="31.8" hidden="false" customHeight="true" outlineLevel="0" collapsed="false">
      <c r="A5483" s="20" t="s">
        <v>942</v>
      </c>
      <c r="B5483" s="15" t="s">
        <v>15</v>
      </c>
      <c r="C5483" s="16" t="n">
        <v>7912</v>
      </c>
      <c r="D5483" s="41" t="s">
        <v>2877</v>
      </c>
      <c r="E5483" s="18" t="s">
        <v>17</v>
      </c>
      <c r="F5483" s="18" t="n">
        <v>1</v>
      </c>
      <c r="G5483" s="44" t="n">
        <v>900</v>
      </c>
      <c r="H5483" s="19" t="n">
        <f aca="false">G5483*F5483</f>
        <v>900</v>
      </c>
      <c r="I5483" s="14" t="s">
        <v>2867</v>
      </c>
    </row>
    <row r="5484" customFormat="false" ht="31.8" hidden="false" customHeight="true" outlineLevel="0" collapsed="false">
      <c r="A5484" s="74" t="s">
        <v>322</v>
      </c>
      <c r="B5484" s="15" t="s">
        <v>52</v>
      </c>
      <c r="C5484" s="70" t="n">
        <v>7913</v>
      </c>
      <c r="D5484" s="73" t="s">
        <v>2878</v>
      </c>
      <c r="E5484" s="35" t="s">
        <v>17</v>
      </c>
      <c r="F5484" s="35" t="n">
        <v>1</v>
      </c>
      <c r="G5484" s="79" t="n">
        <v>1320</v>
      </c>
      <c r="H5484" s="79" t="n">
        <f aca="false">G5484*F5484</f>
        <v>1320</v>
      </c>
      <c r="I5484" s="40" t="s">
        <v>2879</v>
      </c>
    </row>
    <row r="5485" customFormat="false" ht="31.8" hidden="false" customHeight="true" outlineLevel="0" collapsed="false">
      <c r="A5485" s="74" t="s">
        <v>322</v>
      </c>
      <c r="B5485" s="15" t="s">
        <v>52</v>
      </c>
      <c r="C5485" s="70" t="n">
        <v>7914</v>
      </c>
      <c r="D5485" s="73" t="s">
        <v>2880</v>
      </c>
      <c r="E5485" s="35" t="s">
        <v>17</v>
      </c>
      <c r="F5485" s="35" t="n">
        <v>1</v>
      </c>
      <c r="G5485" s="79" t="n">
        <v>380</v>
      </c>
      <c r="H5485" s="79" t="n">
        <f aca="false">G5485*F5485</f>
        <v>380</v>
      </c>
      <c r="I5485" s="40" t="s">
        <v>2879</v>
      </c>
    </row>
    <row r="5486" customFormat="false" ht="31.8" hidden="false" customHeight="true" outlineLevel="0" collapsed="false">
      <c r="A5486" s="74" t="s">
        <v>322</v>
      </c>
      <c r="B5486" s="15" t="s">
        <v>52</v>
      </c>
      <c r="C5486" s="70" t="n">
        <v>8133</v>
      </c>
      <c r="D5486" s="73" t="s">
        <v>2881</v>
      </c>
      <c r="E5486" s="35" t="s">
        <v>17</v>
      </c>
      <c r="F5486" s="35" t="n">
        <v>1</v>
      </c>
      <c r="G5486" s="79" t="n">
        <v>2133</v>
      </c>
      <c r="H5486" s="79" t="n">
        <f aca="false">G5486*F5486</f>
        <v>2133</v>
      </c>
      <c r="I5486" s="40" t="s">
        <v>2882</v>
      </c>
    </row>
    <row r="5487" customFormat="false" ht="31.8" hidden="false" customHeight="true" outlineLevel="0" collapsed="false">
      <c r="A5487" s="20" t="s">
        <v>857</v>
      </c>
      <c r="B5487" s="15" t="s">
        <v>15</v>
      </c>
      <c r="C5487" s="16" t="n">
        <v>7915</v>
      </c>
      <c r="D5487" s="73" t="s">
        <v>2883</v>
      </c>
      <c r="E5487" s="14" t="s">
        <v>17</v>
      </c>
      <c r="F5487" s="14" t="n">
        <v>1</v>
      </c>
      <c r="G5487" s="19" t="n">
        <v>7880</v>
      </c>
      <c r="H5487" s="19" t="n">
        <f aca="false">G5487*F5487</f>
        <v>7880</v>
      </c>
      <c r="I5487" s="14" t="s">
        <v>2884</v>
      </c>
    </row>
    <row r="5488" customFormat="false" ht="31.8" hidden="false" customHeight="true" outlineLevel="0" collapsed="false">
      <c r="A5488" s="20" t="s">
        <v>857</v>
      </c>
      <c r="B5488" s="15" t="s">
        <v>15</v>
      </c>
      <c r="C5488" s="16" t="n">
        <v>7916</v>
      </c>
      <c r="D5488" s="73" t="s">
        <v>2885</v>
      </c>
      <c r="E5488" s="14" t="s">
        <v>17</v>
      </c>
      <c r="F5488" s="14" t="n">
        <v>1</v>
      </c>
      <c r="G5488" s="19" t="n">
        <v>452.5</v>
      </c>
      <c r="H5488" s="19" t="n">
        <f aca="false">G5488*F5488</f>
        <v>452.5</v>
      </c>
      <c r="I5488" s="14" t="s">
        <v>2884</v>
      </c>
    </row>
    <row r="5489" customFormat="false" ht="31.8" hidden="false" customHeight="true" outlineLevel="0" collapsed="false">
      <c r="A5489" s="14" t="s">
        <v>1434</v>
      </c>
      <c r="B5489" s="15" t="s">
        <v>70</v>
      </c>
      <c r="C5489" s="16" t="n">
        <v>7917</v>
      </c>
      <c r="D5489" s="41" t="s">
        <v>2886</v>
      </c>
      <c r="E5489" s="18" t="s">
        <v>17</v>
      </c>
      <c r="F5489" s="18" t="n">
        <v>1</v>
      </c>
      <c r="G5489" s="44" t="n">
        <v>121.9</v>
      </c>
      <c r="H5489" s="19" t="n">
        <f aca="false">G5489*F5489</f>
        <v>121.9</v>
      </c>
      <c r="I5489" s="14" t="s">
        <v>2748</v>
      </c>
    </row>
    <row r="5490" customFormat="false" ht="31.8" hidden="false" customHeight="true" outlineLevel="0" collapsed="false">
      <c r="A5490" s="14" t="s">
        <v>1434</v>
      </c>
      <c r="B5490" s="15" t="s">
        <v>70</v>
      </c>
      <c r="C5490" s="16" t="n">
        <v>7918</v>
      </c>
      <c r="D5490" s="41" t="s">
        <v>2887</v>
      </c>
      <c r="E5490" s="18" t="s">
        <v>17</v>
      </c>
      <c r="F5490" s="18" t="n">
        <v>1</v>
      </c>
      <c r="G5490" s="44" t="n">
        <v>214.9</v>
      </c>
      <c r="H5490" s="19" t="n">
        <f aca="false">G5490*F5490</f>
        <v>214.9</v>
      </c>
      <c r="I5490" s="14" t="s">
        <v>2748</v>
      </c>
    </row>
    <row r="5491" customFormat="false" ht="31.8" hidden="false" customHeight="true" outlineLevel="0" collapsed="false">
      <c r="A5491" s="14" t="s">
        <v>1434</v>
      </c>
      <c r="B5491" s="15" t="s">
        <v>70</v>
      </c>
      <c r="C5491" s="16" t="n">
        <v>7919</v>
      </c>
      <c r="D5491" s="41" t="s">
        <v>2888</v>
      </c>
      <c r="E5491" s="18" t="s">
        <v>17</v>
      </c>
      <c r="F5491" s="18" t="n">
        <v>1</v>
      </c>
      <c r="G5491" s="44" t="n">
        <v>214.9</v>
      </c>
      <c r="H5491" s="19" t="n">
        <f aca="false">G5491*F5491</f>
        <v>214.9</v>
      </c>
      <c r="I5491" s="14" t="s">
        <v>2748</v>
      </c>
    </row>
    <row r="5492" customFormat="false" ht="31.8" hidden="false" customHeight="true" outlineLevel="0" collapsed="false">
      <c r="A5492" s="14" t="s">
        <v>1434</v>
      </c>
      <c r="B5492" s="15" t="s">
        <v>70</v>
      </c>
      <c r="C5492" s="16" t="n">
        <v>7920</v>
      </c>
      <c r="D5492" s="41" t="s">
        <v>2887</v>
      </c>
      <c r="E5492" s="18" t="s">
        <v>17</v>
      </c>
      <c r="F5492" s="18" t="n">
        <v>1</v>
      </c>
      <c r="G5492" s="44" t="n">
        <v>214.9</v>
      </c>
      <c r="H5492" s="19" t="n">
        <f aca="false">G5492*F5492</f>
        <v>214.9</v>
      </c>
      <c r="I5492" s="14" t="s">
        <v>2748</v>
      </c>
    </row>
    <row r="5493" customFormat="false" ht="31.8" hidden="false" customHeight="true" outlineLevel="0" collapsed="false">
      <c r="A5493" s="14" t="s">
        <v>1434</v>
      </c>
      <c r="B5493" s="15" t="s">
        <v>70</v>
      </c>
      <c r="C5493" s="16" t="n">
        <v>7921</v>
      </c>
      <c r="D5493" s="41" t="s">
        <v>2886</v>
      </c>
      <c r="E5493" s="18" t="s">
        <v>17</v>
      </c>
      <c r="F5493" s="18" t="n">
        <v>1</v>
      </c>
      <c r="G5493" s="44" t="n">
        <v>121.9</v>
      </c>
      <c r="H5493" s="19" t="n">
        <f aca="false">G5493*F5493</f>
        <v>121.9</v>
      </c>
      <c r="I5493" s="14" t="s">
        <v>2748</v>
      </c>
    </row>
    <row r="5494" customFormat="false" ht="31.8" hidden="false" customHeight="true" outlineLevel="0" collapsed="false">
      <c r="A5494" s="14" t="s">
        <v>1434</v>
      </c>
      <c r="B5494" s="15" t="s">
        <v>141</v>
      </c>
      <c r="C5494" s="16" t="n">
        <v>7922</v>
      </c>
      <c r="D5494" s="41" t="s">
        <v>2889</v>
      </c>
      <c r="E5494" s="18" t="s">
        <v>17</v>
      </c>
      <c r="F5494" s="18" t="n">
        <v>1</v>
      </c>
      <c r="G5494" s="44" t="n">
        <v>1765.02</v>
      </c>
      <c r="H5494" s="19" t="n">
        <f aca="false">G5494*F5494</f>
        <v>1765.02</v>
      </c>
      <c r="I5494" s="14" t="s">
        <v>2748</v>
      </c>
    </row>
    <row r="5495" customFormat="false" ht="31.8" hidden="false" customHeight="true" outlineLevel="0" collapsed="false">
      <c r="A5495" s="20" t="s">
        <v>857</v>
      </c>
      <c r="B5495" s="15" t="s">
        <v>15</v>
      </c>
      <c r="C5495" s="16" t="n">
        <v>7923</v>
      </c>
      <c r="D5495" s="17" t="s">
        <v>2890</v>
      </c>
      <c r="E5495" s="14" t="s">
        <v>17</v>
      </c>
      <c r="F5495" s="14" t="n">
        <v>1</v>
      </c>
      <c r="G5495" s="19" t="n">
        <v>389.4</v>
      </c>
      <c r="H5495" s="19" t="n">
        <f aca="false">G5495*F5495</f>
        <v>389.4</v>
      </c>
      <c r="I5495" s="14" t="s">
        <v>2719</v>
      </c>
    </row>
    <row r="5496" customFormat="false" ht="31.8" hidden="false" customHeight="true" outlineLevel="0" collapsed="false">
      <c r="A5496" s="20" t="s">
        <v>857</v>
      </c>
      <c r="B5496" s="15" t="s">
        <v>15</v>
      </c>
      <c r="C5496" s="16" t="n">
        <v>7924</v>
      </c>
      <c r="D5496" s="17" t="s">
        <v>2891</v>
      </c>
      <c r="E5496" s="14" t="s">
        <v>17</v>
      </c>
      <c r="F5496" s="14" t="n">
        <v>1</v>
      </c>
      <c r="G5496" s="19" t="n">
        <v>389.4</v>
      </c>
      <c r="H5496" s="19" t="n">
        <f aca="false">G5496*F5496</f>
        <v>389.4</v>
      </c>
      <c r="I5496" s="14" t="s">
        <v>2719</v>
      </c>
    </row>
    <row r="5497" customFormat="false" ht="31.8" hidden="false" customHeight="true" outlineLevel="0" collapsed="false">
      <c r="A5497" s="20" t="s">
        <v>857</v>
      </c>
      <c r="B5497" s="15" t="s">
        <v>15</v>
      </c>
      <c r="C5497" s="16" t="n">
        <v>7925</v>
      </c>
      <c r="D5497" s="17" t="s">
        <v>2892</v>
      </c>
      <c r="E5497" s="14" t="s">
        <v>17</v>
      </c>
      <c r="F5497" s="14" t="n">
        <v>1</v>
      </c>
      <c r="G5497" s="19" t="n">
        <v>389.4</v>
      </c>
      <c r="H5497" s="19" t="n">
        <f aca="false">G5497*F5497</f>
        <v>389.4</v>
      </c>
      <c r="I5497" s="14" t="s">
        <v>2719</v>
      </c>
    </row>
    <row r="5498" customFormat="false" ht="31.8" hidden="false" customHeight="true" outlineLevel="0" collapsed="false">
      <c r="A5498" s="20" t="s">
        <v>857</v>
      </c>
      <c r="B5498" s="15" t="s">
        <v>15</v>
      </c>
      <c r="C5498" s="16" t="n">
        <v>7926</v>
      </c>
      <c r="D5498" s="17" t="s">
        <v>2893</v>
      </c>
      <c r="E5498" s="14" t="s">
        <v>17</v>
      </c>
      <c r="F5498" s="14" t="n">
        <v>1</v>
      </c>
      <c r="G5498" s="19" t="n">
        <v>389.4</v>
      </c>
      <c r="H5498" s="19" t="n">
        <f aca="false">G5498*F5498</f>
        <v>389.4</v>
      </c>
      <c r="I5498" s="14" t="s">
        <v>2719</v>
      </c>
    </row>
    <row r="5499" customFormat="false" ht="31.8" hidden="false" customHeight="true" outlineLevel="0" collapsed="false">
      <c r="A5499" s="20" t="s">
        <v>857</v>
      </c>
      <c r="B5499" s="15" t="s">
        <v>15</v>
      </c>
      <c r="C5499" s="16" t="n">
        <v>7927</v>
      </c>
      <c r="D5499" s="17" t="s">
        <v>2894</v>
      </c>
      <c r="E5499" s="14" t="s">
        <v>17</v>
      </c>
      <c r="F5499" s="14" t="n">
        <v>1</v>
      </c>
      <c r="G5499" s="19" t="n">
        <v>389.4</v>
      </c>
      <c r="H5499" s="19" t="n">
        <f aca="false">G5499*F5499</f>
        <v>389.4</v>
      </c>
      <c r="I5499" s="14" t="s">
        <v>2719</v>
      </c>
    </row>
    <row r="5500" customFormat="false" ht="31.8" hidden="false" customHeight="true" outlineLevel="0" collapsed="false">
      <c r="A5500" s="20" t="s">
        <v>857</v>
      </c>
      <c r="B5500" s="15" t="s">
        <v>52</v>
      </c>
      <c r="C5500" s="16" t="n">
        <v>7928</v>
      </c>
      <c r="D5500" s="17" t="s">
        <v>2895</v>
      </c>
      <c r="E5500" s="14" t="s">
        <v>17</v>
      </c>
      <c r="F5500" s="14" t="n">
        <v>1</v>
      </c>
      <c r="G5500" s="19" t="n">
        <v>1499</v>
      </c>
      <c r="H5500" s="19" t="n">
        <f aca="false">G5500*F5500</f>
        <v>1499</v>
      </c>
      <c r="I5500" s="14" t="s">
        <v>2719</v>
      </c>
    </row>
    <row r="5501" customFormat="false" ht="31.8" hidden="false" customHeight="true" outlineLevel="0" collapsed="false">
      <c r="A5501" s="20" t="s">
        <v>857</v>
      </c>
      <c r="B5501" s="15" t="s">
        <v>52</v>
      </c>
      <c r="C5501" s="16" t="n">
        <v>7929</v>
      </c>
      <c r="D5501" s="17" t="s">
        <v>2896</v>
      </c>
      <c r="E5501" s="14" t="s">
        <v>17</v>
      </c>
      <c r="F5501" s="14" t="n">
        <v>1</v>
      </c>
      <c r="G5501" s="19" t="n">
        <v>500</v>
      </c>
      <c r="H5501" s="19" t="n">
        <f aca="false">G5501*F5501</f>
        <v>500</v>
      </c>
      <c r="I5501" s="14" t="s">
        <v>2897</v>
      </c>
    </row>
    <row r="5502" customFormat="false" ht="31.8" hidden="false" customHeight="true" outlineLevel="0" collapsed="false">
      <c r="A5502" s="20" t="s">
        <v>857</v>
      </c>
      <c r="B5502" s="15" t="s">
        <v>15</v>
      </c>
      <c r="C5502" s="16" t="n">
        <v>7930</v>
      </c>
      <c r="D5502" s="17" t="s">
        <v>2898</v>
      </c>
      <c r="E5502" s="14" t="s">
        <v>17</v>
      </c>
      <c r="F5502" s="14" t="n">
        <v>1</v>
      </c>
      <c r="G5502" s="19" t="n">
        <v>13000</v>
      </c>
      <c r="H5502" s="19" t="n">
        <f aca="false">G5502*F5502</f>
        <v>13000</v>
      </c>
      <c r="I5502" s="14" t="s">
        <v>2897</v>
      </c>
    </row>
    <row r="5503" customFormat="false" ht="31.8" hidden="false" customHeight="true" outlineLevel="0" collapsed="false">
      <c r="A5503" s="20" t="s">
        <v>206</v>
      </c>
      <c r="B5503" s="15" t="s">
        <v>15</v>
      </c>
      <c r="C5503" s="16" t="n">
        <v>7931</v>
      </c>
      <c r="D5503" s="41" t="s">
        <v>2899</v>
      </c>
      <c r="E5503" s="18" t="s">
        <v>17</v>
      </c>
      <c r="F5503" s="18" t="n">
        <v>1</v>
      </c>
      <c r="G5503" s="46" t="n">
        <v>129497.44</v>
      </c>
      <c r="H5503" s="46" t="n">
        <f aca="false">G5503*F5503</f>
        <v>129497.44</v>
      </c>
      <c r="I5503" s="14" t="s">
        <v>2900</v>
      </c>
    </row>
    <row r="5504" customFormat="false" ht="31.8" hidden="false" customHeight="true" outlineLevel="0" collapsed="false">
      <c r="A5504" s="20" t="s">
        <v>67</v>
      </c>
      <c r="B5504" s="15" t="s">
        <v>31</v>
      </c>
      <c r="C5504" s="16" t="n">
        <v>7932</v>
      </c>
      <c r="D5504" s="17" t="s">
        <v>2901</v>
      </c>
      <c r="E5504" s="18" t="s">
        <v>17</v>
      </c>
      <c r="F5504" s="18" t="n">
        <v>1</v>
      </c>
      <c r="G5504" s="19" t="n">
        <v>4800</v>
      </c>
      <c r="H5504" s="19" t="n">
        <v>4800</v>
      </c>
      <c r="I5504" s="18" t="s">
        <v>863</v>
      </c>
    </row>
    <row r="5505" customFormat="false" ht="31.8" hidden="false" customHeight="true" outlineLevel="0" collapsed="false">
      <c r="A5505" s="20" t="s">
        <v>195</v>
      </c>
      <c r="B5505" s="15" t="s">
        <v>31</v>
      </c>
      <c r="C5505" s="16" t="n">
        <v>7933</v>
      </c>
      <c r="D5505" s="17" t="s">
        <v>2901</v>
      </c>
      <c r="E5505" s="18" t="s">
        <v>17</v>
      </c>
      <c r="F5505" s="18" t="n">
        <v>1</v>
      </c>
      <c r="G5505" s="19" t="n">
        <v>4800</v>
      </c>
      <c r="H5505" s="19" t="n">
        <v>4800</v>
      </c>
      <c r="I5505" s="18" t="s">
        <v>863</v>
      </c>
    </row>
    <row r="5506" customFormat="false" ht="31.8" hidden="false" customHeight="true" outlineLevel="0" collapsed="false">
      <c r="A5506" s="25" t="s">
        <v>124</v>
      </c>
      <c r="B5506" s="15" t="s">
        <v>15</v>
      </c>
      <c r="C5506" s="16" t="n">
        <v>7934</v>
      </c>
      <c r="D5506" s="17" t="s">
        <v>929</v>
      </c>
      <c r="E5506" s="18" t="s">
        <v>17</v>
      </c>
      <c r="F5506" s="18" t="n">
        <v>1</v>
      </c>
      <c r="G5506" s="19" t="n">
        <v>1020</v>
      </c>
      <c r="H5506" s="19" t="n">
        <v>1020</v>
      </c>
      <c r="I5506" s="18" t="s">
        <v>863</v>
      </c>
    </row>
    <row r="5507" customFormat="false" ht="31.8" hidden="false" customHeight="true" outlineLevel="0" collapsed="false">
      <c r="A5507" s="20" t="s">
        <v>59</v>
      </c>
      <c r="B5507" s="15" t="s">
        <v>52</v>
      </c>
      <c r="C5507" s="20" t="n">
        <v>7935</v>
      </c>
      <c r="D5507" s="17" t="s">
        <v>2902</v>
      </c>
      <c r="E5507" s="18" t="s">
        <v>17</v>
      </c>
      <c r="F5507" s="18" t="n">
        <v>1</v>
      </c>
      <c r="G5507" s="19" t="n">
        <v>4273.55</v>
      </c>
      <c r="H5507" s="19" t="n">
        <f aca="false">G5507*F5507</f>
        <v>4273.55</v>
      </c>
      <c r="I5507" s="14" t="s">
        <v>2903</v>
      </c>
    </row>
    <row r="5508" customFormat="false" ht="31.8" hidden="false" customHeight="true" outlineLevel="0" collapsed="false">
      <c r="A5508" s="20" t="s">
        <v>112</v>
      </c>
      <c r="B5508" s="15" t="s">
        <v>682</v>
      </c>
      <c r="C5508" s="20" t="n">
        <v>7936</v>
      </c>
      <c r="D5508" s="41" t="s">
        <v>2904</v>
      </c>
      <c r="E5508" s="18" t="s">
        <v>17</v>
      </c>
      <c r="F5508" s="18" t="n">
        <v>1</v>
      </c>
      <c r="G5508" s="44" t="n">
        <v>870</v>
      </c>
      <c r="H5508" s="19" t="n">
        <f aca="false">G5508*1</f>
        <v>870</v>
      </c>
      <c r="I5508" s="32" t="s">
        <v>2905</v>
      </c>
    </row>
    <row r="5509" customFormat="false" ht="31.8" hidden="false" customHeight="true" outlineLevel="0" collapsed="false">
      <c r="A5509" s="14" t="s">
        <v>324</v>
      </c>
      <c r="B5509" s="15" t="s">
        <v>70</v>
      </c>
      <c r="C5509" s="16" t="n">
        <v>7937</v>
      </c>
      <c r="D5509" s="41" t="s">
        <v>2906</v>
      </c>
      <c r="E5509" s="18" t="s">
        <v>17</v>
      </c>
      <c r="F5509" s="18" t="n">
        <v>1</v>
      </c>
      <c r="G5509" s="46" t="n">
        <v>221.45</v>
      </c>
      <c r="H5509" s="46" t="n">
        <f aca="false">G5509*F5509</f>
        <v>221.45</v>
      </c>
      <c r="I5509" s="14" t="s">
        <v>2903</v>
      </c>
    </row>
    <row r="5510" customFormat="false" ht="31.8" hidden="false" customHeight="true" outlineLevel="0" collapsed="false">
      <c r="A5510" s="14" t="s">
        <v>324</v>
      </c>
      <c r="B5510" s="15" t="s">
        <v>70</v>
      </c>
      <c r="C5510" s="16" t="n">
        <v>7938</v>
      </c>
      <c r="D5510" s="41" t="s">
        <v>2907</v>
      </c>
      <c r="E5510" s="18" t="s">
        <v>17</v>
      </c>
      <c r="F5510" s="18" t="n">
        <v>1</v>
      </c>
      <c r="G5510" s="46" t="n">
        <v>261.45</v>
      </c>
      <c r="H5510" s="46" t="n">
        <f aca="false">G5510*F5510</f>
        <v>261.45</v>
      </c>
      <c r="I5510" s="14" t="s">
        <v>2903</v>
      </c>
    </row>
    <row r="5511" customFormat="false" ht="31.8" hidden="false" customHeight="true" outlineLevel="0" collapsed="false">
      <c r="A5511" s="14" t="s">
        <v>324</v>
      </c>
      <c r="B5511" s="15" t="s">
        <v>70</v>
      </c>
      <c r="C5511" s="16" t="n">
        <v>7939</v>
      </c>
      <c r="D5511" s="41" t="s">
        <v>2908</v>
      </c>
      <c r="E5511" s="18" t="s">
        <v>17</v>
      </c>
      <c r="F5511" s="18" t="n">
        <v>1</v>
      </c>
      <c r="G5511" s="46" t="n">
        <v>441.45</v>
      </c>
      <c r="H5511" s="46" t="n">
        <f aca="false">G5511*F5511</f>
        <v>441.45</v>
      </c>
      <c r="I5511" s="14" t="s">
        <v>2903</v>
      </c>
    </row>
    <row r="5512" customFormat="false" ht="31.8" hidden="false" customHeight="true" outlineLevel="0" collapsed="false">
      <c r="A5512" s="14" t="s">
        <v>324</v>
      </c>
      <c r="B5512" s="15" t="s">
        <v>70</v>
      </c>
      <c r="C5512" s="16" t="n">
        <v>7940</v>
      </c>
      <c r="D5512" s="41" t="s">
        <v>2909</v>
      </c>
      <c r="E5512" s="18" t="s">
        <v>17</v>
      </c>
      <c r="F5512" s="18" t="n">
        <v>1</v>
      </c>
      <c r="G5512" s="46" t="n">
        <v>231.45</v>
      </c>
      <c r="H5512" s="46" t="n">
        <f aca="false">G5512*F5512</f>
        <v>231.45</v>
      </c>
      <c r="I5512" s="14" t="s">
        <v>2903</v>
      </c>
    </row>
    <row r="5513" customFormat="false" ht="31.8" hidden="false" customHeight="true" outlineLevel="0" collapsed="false">
      <c r="A5513" s="20" t="s">
        <v>325</v>
      </c>
      <c r="B5513" s="15" t="s">
        <v>70</v>
      </c>
      <c r="C5513" s="16" t="n">
        <v>7941</v>
      </c>
      <c r="D5513" s="17" t="s">
        <v>2909</v>
      </c>
      <c r="E5513" s="18" t="s">
        <v>17</v>
      </c>
      <c r="F5513" s="18" t="n">
        <v>1</v>
      </c>
      <c r="G5513" s="60" t="n">
        <v>231.45</v>
      </c>
      <c r="H5513" s="60" t="n">
        <f aca="false">G5513*F5513</f>
        <v>231.45</v>
      </c>
      <c r="I5513" s="14" t="s">
        <v>2903</v>
      </c>
    </row>
    <row r="5514" customFormat="false" ht="31.8" hidden="false" customHeight="true" outlineLevel="0" collapsed="false">
      <c r="A5514" s="20" t="s">
        <v>325</v>
      </c>
      <c r="B5514" s="15" t="s">
        <v>70</v>
      </c>
      <c r="C5514" s="16" t="n">
        <v>7942</v>
      </c>
      <c r="D5514" s="17" t="s">
        <v>2907</v>
      </c>
      <c r="E5514" s="18" t="s">
        <v>17</v>
      </c>
      <c r="F5514" s="18" t="n">
        <v>1</v>
      </c>
      <c r="G5514" s="60" t="n">
        <v>261.45</v>
      </c>
      <c r="H5514" s="60" t="n">
        <f aca="false">G5514*F5514</f>
        <v>261.45</v>
      </c>
      <c r="I5514" s="14" t="s">
        <v>2903</v>
      </c>
    </row>
    <row r="5515" customFormat="false" ht="31.8" hidden="false" customHeight="true" outlineLevel="0" collapsed="false">
      <c r="A5515" s="20" t="s">
        <v>325</v>
      </c>
      <c r="B5515" s="15" t="s">
        <v>70</v>
      </c>
      <c r="C5515" s="16" t="n">
        <v>7943</v>
      </c>
      <c r="D5515" s="17" t="s">
        <v>2908</v>
      </c>
      <c r="E5515" s="18" t="s">
        <v>17</v>
      </c>
      <c r="F5515" s="18" t="n">
        <v>1</v>
      </c>
      <c r="G5515" s="60" t="n">
        <v>441.45</v>
      </c>
      <c r="H5515" s="60" t="n">
        <f aca="false">G5515*F5515</f>
        <v>441.45</v>
      </c>
      <c r="I5515" s="14" t="s">
        <v>2903</v>
      </c>
    </row>
    <row r="5516" customFormat="false" ht="31.8" hidden="false" customHeight="true" outlineLevel="0" collapsed="false">
      <c r="A5516" s="20" t="s">
        <v>117</v>
      </c>
      <c r="B5516" s="15" t="s">
        <v>52</v>
      </c>
      <c r="C5516" s="16" t="n">
        <v>7944</v>
      </c>
      <c r="D5516" s="17" t="s">
        <v>2910</v>
      </c>
      <c r="E5516" s="45" t="s">
        <v>17</v>
      </c>
      <c r="F5516" s="45" t="n">
        <v>1</v>
      </c>
      <c r="G5516" s="19" t="n">
        <v>268.18</v>
      </c>
      <c r="H5516" s="47" t="n">
        <f aca="false">G5516*F5516</f>
        <v>268.18</v>
      </c>
      <c r="I5516" s="14" t="s">
        <v>2903</v>
      </c>
    </row>
    <row r="5517" customFormat="false" ht="31.8" hidden="false" customHeight="true" outlineLevel="0" collapsed="false">
      <c r="A5517" s="20" t="s">
        <v>117</v>
      </c>
      <c r="B5517" s="15" t="s">
        <v>52</v>
      </c>
      <c r="C5517" s="16" t="n">
        <v>7945</v>
      </c>
      <c r="D5517" s="17" t="s">
        <v>2911</v>
      </c>
      <c r="E5517" s="45" t="s">
        <v>17</v>
      </c>
      <c r="F5517" s="45" t="n">
        <v>1</v>
      </c>
      <c r="G5517" s="19" t="n">
        <v>959.9</v>
      </c>
      <c r="H5517" s="47" t="n">
        <f aca="false">G5517*F5517</f>
        <v>959.9</v>
      </c>
      <c r="I5517" s="14" t="s">
        <v>2903</v>
      </c>
    </row>
    <row r="5518" customFormat="false" ht="31.8" hidden="false" customHeight="true" outlineLevel="0" collapsed="false">
      <c r="A5518" s="20" t="s">
        <v>117</v>
      </c>
      <c r="B5518" s="15" t="s">
        <v>49</v>
      </c>
      <c r="C5518" s="16" t="n">
        <v>7946</v>
      </c>
      <c r="D5518" s="17" t="s">
        <v>2912</v>
      </c>
      <c r="E5518" s="45" t="s">
        <v>17</v>
      </c>
      <c r="F5518" s="45" t="n">
        <v>1</v>
      </c>
      <c r="G5518" s="19" t="n">
        <v>56.94</v>
      </c>
      <c r="H5518" s="47" t="n">
        <f aca="false">G5518*F5518</f>
        <v>56.94</v>
      </c>
      <c r="I5518" s="14" t="s">
        <v>2903</v>
      </c>
    </row>
    <row r="5519" customFormat="false" ht="31.8" hidden="false" customHeight="true" outlineLevel="0" collapsed="false">
      <c r="A5519" s="20" t="s">
        <v>117</v>
      </c>
      <c r="B5519" s="15" t="s">
        <v>52</v>
      </c>
      <c r="C5519" s="16" t="n">
        <v>7947</v>
      </c>
      <c r="D5519" s="17" t="s">
        <v>2913</v>
      </c>
      <c r="E5519" s="45" t="s">
        <v>17</v>
      </c>
      <c r="F5519" s="45" t="n">
        <v>1</v>
      </c>
      <c r="G5519" s="19" t="n">
        <v>89</v>
      </c>
      <c r="H5519" s="47" t="n">
        <f aca="false">G5519*F5519</f>
        <v>89</v>
      </c>
      <c r="I5519" s="14" t="s">
        <v>2903</v>
      </c>
    </row>
    <row r="5520" customFormat="false" ht="31.8" hidden="false" customHeight="true" outlineLevel="0" collapsed="false">
      <c r="A5520" s="20" t="s">
        <v>117</v>
      </c>
      <c r="B5520" s="15" t="s">
        <v>15</v>
      </c>
      <c r="C5520" s="16" t="n">
        <v>7948</v>
      </c>
      <c r="D5520" s="17" t="s">
        <v>2914</v>
      </c>
      <c r="E5520" s="45" t="s">
        <v>17</v>
      </c>
      <c r="F5520" s="45" t="n">
        <v>1</v>
      </c>
      <c r="G5520" s="19" t="n">
        <v>1946</v>
      </c>
      <c r="H5520" s="47" t="n">
        <f aca="false">G5520*F5520</f>
        <v>1946</v>
      </c>
      <c r="I5520" s="14" t="s">
        <v>2903</v>
      </c>
    </row>
    <row r="5521" customFormat="false" ht="31.8" hidden="false" customHeight="true" outlineLevel="0" collapsed="false">
      <c r="A5521" s="20" t="s">
        <v>117</v>
      </c>
      <c r="B5521" s="15" t="s">
        <v>15</v>
      </c>
      <c r="C5521" s="16" t="n">
        <v>7949</v>
      </c>
      <c r="D5521" s="17" t="s">
        <v>2915</v>
      </c>
      <c r="E5521" s="45" t="s">
        <v>17</v>
      </c>
      <c r="F5521" s="45" t="n">
        <v>1</v>
      </c>
      <c r="G5521" s="19" t="n">
        <v>18213</v>
      </c>
      <c r="H5521" s="47" t="n">
        <f aca="false">G5521*F5521</f>
        <v>18213</v>
      </c>
      <c r="I5521" s="14" t="s">
        <v>2903</v>
      </c>
    </row>
    <row r="5522" customFormat="false" ht="31.8" hidden="false" customHeight="true" outlineLevel="0" collapsed="false">
      <c r="A5522" s="20" t="s">
        <v>117</v>
      </c>
      <c r="B5522" s="15" t="s">
        <v>144</v>
      </c>
      <c r="C5522" s="16" t="n">
        <v>7950</v>
      </c>
      <c r="D5522" s="17" t="s">
        <v>2916</v>
      </c>
      <c r="E5522" s="45" t="s">
        <v>17</v>
      </c>
      <c r="F5522" s="45" t="n">
        <v>1</v>
      </c>
      <c r="G5522" s="19" t="n">
        <v>2543.81</v>
      </c>
      <c r="H5522" s="47" t="n">
        <f aca="false">G5522*F5522</f>
        <v>2543.81</v>
      </c>
      <c r="I5522" s="14" t="s">
        <v>2903</v>
      </c>
    </row>
    <row r="5523" customFormat="false" ht="31.8" hidden="false" customHeight="true" outlineLevel="0" collapsed="false">
      <c r="A5523" s="20" t="s">
        <v>117</v>
      </c>
      <c r="B5523" s="15" t="s">
        <v>15</v>
      </c>
      <c r="C5523" s="16" t="n">
        <v>7951</v>
      </c>
      <c r="D5523" s="17" t="s">
        <v>2917</v>
      </c>
      <c r="E5523" s="45" t="s">
        <v>17</v>
      </c>
      <c r="F5523" s="45" t="n">
        <v>1</v>
      </c>
      <c r="G5523" s="19" t="n">
        <v>1900</v>
      </c>
      <c r="H5523" s="47" t="n">
        <f aca="false">G5523*F5523</f>
        <v>1900</v>
      </c>
      <c r="I5523" s="14" t="s">
        <v>2903</v>
      </c>
    </row>
    <row r="5524" customFormat="false" ht="31.8" hidden="false" customHeight="true" outlineLevel="0" collapsed="false">
      <c r="A5524" s="20" t="s">
        <v>117</v>
      </c>
      <c r="B5524" s="15" t="s">
        <v>15</v>
      </c>
      <c r="C5524" s="16" t="n">
        <v>7952</v>
      </c>
      <c r="D5524" s="17" t="s">
        <v>2918</v>
      </c>
      <c r="E5524" s="45" t="s">
        <v>17</v>
      </c>
      <c r="F5524" s="45" t="n">
        <v>1</v>
      </c>
      <c r="G5524" s="19" t="n">
        <v>1358</v>
      </c>
      <c r="H5524" s="47" t="n">
        <f aca="false">G5524*F5524</f>
        <v>1358</v>
      </c>
      <c r="I5524" s="14" t="s">
        <v>2903</v>
      </c>
    </row>
    <row r="5525" customFormat="false" ht="31.8" hidden="false" customHeight="true" outlineLevel="0" collapsed="false">
      <c r="A5525" s="20" t="s">
        <v>117</v>
      </c>
      <c r="B5525" s="15" t="s">
        <v>15</v>
      </c>
      <c r="C5525" s="16" t="n">
        <v>7953</v>
      </c>
      <c r="D5525" s="17" t="s">
        <v>2919</v>
      </c>
      <c r="E5525" s="45" t="s">
        <v>17</v>
      </c>
      <c r="F5525" s="45" t="n">
        <v>1</v>
      </c>
      <c r="G5525" s="19" t="n">
        <v>2997</v>
      </c>
      <c r="H5525" s="47" t="n">
        <f aca="false">G5525*F5525</f>
        <v>2997</v>
      </c>
      <c r="I5525" s="14" t="s">
        <v>2903</v>
      </c>
    </row>
    <row r="5526" customFormat="false" ht="31.8" hidden="false" customHeight="true" outlineLevel="0" collapsed="false">
      <c r="A5526" s="20" t="s">
        <v>117</v>
      </c>
      <c r="B5526" s="15" t="s">
        <v>15</v>
      </c>
      <c r="C5526" s="16" t="n">
        <v>7954</v>
      </c>
      <c r="D5526" s="17" t="s">
        <v>2920</v>
      </c>
      <c r="E5526" s="45" t="s">
        <v>17</v>
      </c>
      <c r="F5526" s="45" t="n">
        <v>1</v>
      </c>
      <c r="G5526" s="19" t="n">
        <v>2691</v>
      </c>
      <c r="H5526" s="47" t="n">
        <f aca="false">G5526*F5526</f>
        <v>2691</v>
      </c>
      <c r="I5526" s="14" t="s">
        <v>2903</v>
      </c>
    </row>
    <row r="5527" customFormat="false" ht="31.8" hidden="false" customHeight="true" outlineLevel="0" collapsed="false">
      <c r="A5527" s="20" t="s">
        <v>586</v>
      </c>
      <c r="B5527" s="15" t="s">
        <v>144</v>
      </c>
      <c r="C5527" s="16" t="n">
        <v>7955</v>
      </c>
      <c r="D5527" s="17" t="s">
        <v>2921</v>
      </c>
      <c r="E5527" s="45" t="s">
        <v>1690</v>
      </c>
      <c r="F5527" s="45" t="n">
        <v>1</v>
      </c>
      <c r="G5527" s="19" t="n">
        <v>5885.9</v>
      </c>
      <c r="H5527" s="47" t="n">
        <f aca="false">G5527*F5527</f>
        <v>5885.9</v>
      </c>
      <c r="I5527" s="14" t="s">
        <v>2903</v>
      </c>
    </row>
    <row r="5528" customFormat="false" ht="31.8" hidden="false" customHeight="true" outlineLevel="0" collapsed="false">
      <c r="A5528" s="20" t="s">
        <v>586</v>
      </c>
      <c r="B5528" s="15" t="s">
        <v>31</v>
      </c>
      <c r="C5528" s="16" t="n">
        <v>7956</v>
      </c>
      <c r="D5528" s="17" t="s">
        <v>2922</v>
      </c>
      <c r="E5528" s="45" t="s">
        <v>1690</v>
      </c>
      <c r="F5528" s="45" t="n">
        <v>1</v>
      </c>
      <c r="G5528" s="19" t="n">
        <v>699</v>
      </c>
      <c r="H5528" s="47" t="n">
        <f aca="false">G5528*F5528</f>
        <v>699</v>
      </c>
      <c r="I5528" s="14" t="s">
        <v>2903</v>
      </c>
    </row>
    <row r="5529" customFormat="false" ht="31.8" hidden="false" customHeight="true" outlineLevel="0" collapsed="false">
      <c r="A5529" s="20" t="s">
        <v>586</v>
      </c>
      <c r="B5529" s="15" t="s">
        <v>49</v>
      </c>
      <c r="C5529" s="16" t="n">
        <v>7957</v>
      </c>
      <c r="D5529" s="17" t="s">
        <v>2923</v>
      </c>
      <c r="E5529" s="45" t="s">
        <v>1690</v>
      </c>
      <c r="F5529" s="45" t="n">
        <v>1</v>
      </c>
      <c r="G5529" s="19" t="n">
        <v>56.94</v>
      </c>
      <c r="H5529" s="47" t="n">
        <f aca="false">G5529*F5529</f>
        <v>56.94</v>
      </c>
      <c r="I5529" s="14" t="s">
        <v>2903</v>
      </c>
    </row>
    <row r="5530" customFormat="false" ht="31.8" hidden="false" customHeight="true" outlineLevel="0" collapsed="false">
      <c r="A5530" s="20" t="s">
        <v>586</v>
      </c>
      <c r="B5530" s="15" t="s">
        <v>52</v>
      </c>
      <c r="C5530" s="16" t="n">
        <v>7958</v>
      </c>
      <c r="D5530" s="17" t="s">
        <v>2924</v>
      </c>
      <c r="E5530" s="45" t="s">
        <v>1690</v>
      </c>
      <c r="F5530" s="45" t="n">
        <v>1</v>
      </c>
      <c r="G5530" s="19" t="n">
        <v>268.18</v>
      </c>
      <c r="H5530" s="47" t="n">
        <f aca="false">G5530*F5530</f>
        <v>268.18</v>
      </c>
      <c r="I5530" s="14" t="s">
        <v>2903</v>
      </c>
    </row>
    <row r="5531" customFormat="false" ht="31.8" hidden="false" customHeight="true" outlineLevel="0" collapsed="false">
      <c r="A5531" s="20" t="s">
        <v>586</v>
      </c>
      <c r="B5531" s="15" t="s">
        <v>52</v>
      </c>
      <c r="C5531" s="16" t="n">
        <v>7959</v>
      </c>
      <c r="D5531" s="17" t="s">
        <v>2925</v>
      </c>
      <c r="E5531" s="45" t="s">
        <v>1690</v>
      </c>
      <c r="F5531" s="45" t="n">
        <v>1</v>
      </c>
      <c r="G5531" s="19" t="n">
        <v>959.88</v>
      </c>
      <c r="H5531" s="47" t="n">
        <f aca="false">G5531*F5531</f>
        <v>959.88</v>
      </c>
      <c r="I5531" s="14" t="s">
        <v>2903</v>
      </c>
    </row>
    <row r="5532" customFormat="false" ht="31.8" hidden="false" customHeight="true" outlineLevel="0" collapsed="false">
      <c r="A5532" s="20" t="s">
        <v>586</v>
      </c>
      <c r="B5532" s="15" t="s">
        <v>15</v>
      </c>
      <c r="C5532" s="16" t="n">
        <v>7960</v>
      </c>
      <c r="D5532" s="17" t="s">
        <v>2926</v>
      </c>
      <c r="E5532" s="45" t="s">
        <v>1690</v>
      </c>
      <c r="F5532" s="45" t="n">
        <v>1</v>
      </c>
      <c r="G5532" s="19" t="n">
        <v>5726</v>
      </c>
      <c r="H5532" s="47" t="n">
        <f aca="false">G5532*F5532</f>
        <v>5726</v>
      </c>
      <c r="I5532" s="14" t="s">
        <v>2903</v>
      </c>
    </row>
    <row r="5533" customFormat="false" ht="31.8" hidden="false" customHeight="true" outlineLevel="0" collapsed="false">
      <c r="A5533" s="20" t="s">
        <v>586</v>
      </c>
      <c r="B5533" s="15" t="s">
        <v>15</v>
      </c>
      <c r="C5533" s="16" t="n">
        <v>7961</v>
      </c>
      <c r="D5533" s="17" t="s">
        <v>2927</v>
      </c>
      <c r="E5533" s="45" t="s">
        <v>1690</v>
      </c>
      <c r="F5533" s="45" t="n">
        <v>1</v>
      </c>
      <c r="G5533" s="19" t="n">
        <v>2613</v>
      </c>
      <c r="H5533" s="47" t="n">
        <f aca="false">G5533*F5533</f>
        <v>2613</v>
      </c>
      <c r="I5533" s="14" t="s">
        <v>2903</v>
      </c>
    </row>
    <row r="5534" customFormat="false" ht="31.8" hidden="false" customHeight="true" outlineLevel="0" collapsed="false">
      <c r="A5534" s="20" t="s">
        <v>586</v>
      </c>
      <c r="B5534" s="15" t="s">
        <v>15</v>
      </c>
      <c r="C5534" s="16" t="n">
        <v>7962</v>
      </c>
      <c r="D5534" s="17" t="s">
        <v>2928</v>
      </c>
      <c r="E5534" s="45" t="s">
        <v>1690</v>
      </c>
      <c r="F5534" s="45" t="n">
        <v>1</v>
      </c>
      <c r="G5534" s="19" t="n">
        <v>2691</v>
      </c>
      <c r="H5534" s="47" t="n">
        <f aca="false">G5534*F5534</f>
        <v>2691</v>
      </c>
      <c r="I5534" s="14" t="s">
        <v>2903</v>
      </c>
    </row>
    <row r="5535" customFormat="false" ht="31.8" hidden="false" customHeight="true" outlineLevel="0" collapsed="false">
      <c r="A5535" s="20" t="s">
        <v>586</v>
      </c>
      <c r="B5535" s="15" t="s">
        <v>15</v>
      </c>
      <c r="C5535" s="16" t="n">
        <v>7963</v>
      </c>
      <c r="D5535" s="17" t="s">
        <v>2929</v>
      </c>
      <c r="E5535" s="45" t="s">
        <v>1690</v>
      </c>
      <c r="F5535" s="45" t="n">
        <v>1</v>
      </c>
      <c r="G5535" s="19" t="n">
        <v>1946</v>
      </c>
      <c r="H5535" s="47" t="n">
        <f aca="false">G5535*F5535</f>
        <v>1946</v>
      </c>
      <c r="I5535" s="14" t="s">
        <v>2903</v>
      </c>
    </row>
    <row r="5536" customFormat="false" ht="31.8" hidden="false" customHeight="true" outlineLevel="0" collapsed="false">
      <c r="A5536" s="20" t="s">
        <v>586</v>
      </c>
      <c r="B5536" s="15" t="s">
        <v>15</v>
      </c>
      <c r="C5536" s="16" t="n">
        <v>7964</v>
      </c>
      <c r="D5536" s="17" t="s">
        <v>2930</v>
      </c>
      <c r="E5536" s="45" t="s">
        <v>1690</v>
      </c>
      <c r="F5536" s="45" t="n">
        <v>1</v>
      </c>
      <c r="G5536" s="19" t="n">
        <v>2997</v>
      </c>
      <c r="H5536" s="47" t="n">
        <f aca="false">G5536*F5536</f>
        <v>2997</v>
      </c>
      <c r="I5536" s="14" t="s">
        <v>2903</v>
      </c>
    </row>
    <row r="5537" customFormat="false" ht="31.8" hidden="false" customHeight="true" outlineLevel="0" collapsed="false">
      <c r="A5537" s="20" t="s">
        <v>586</v>
      </c>
      <c r="B5537" s="15" t="s">
        <v>15</v>
      </c>
      <c r="C5537" s="16" t="n">
        <v>7965</v>
      </c>
      <c r="D5537" s="17" t="s">
        <v>2931</v>
      </c>
      <c r="E5537" s="45" t="s">
        <v>1690</v>
      </c>
      <c r="F5537" s="45" t="n">
        <v>1</v>
      </c>
      <c r="G5537" s="19" t="n">
        <v>1358</v>
      </c>
      <c r="H5537" s="47" t="n">
        <f aca="false">G5537*F5537</f>
        <v>1358</v>
      </c>
      <c r="I5537" s="14" t="s">
        <v>2903</v>
      </c>
    </row>
    <row r="5538" customFormat="false" ht="31.8" hidden="false" customHeight="true" outlineLevel="0" collapsed="false">
      <c r="A5538" s="20" t="s">
        <v>586</v>
      </c>
      <c r="B5538" s="15" t="s">
        <v>15</v>
      </c>
      <c r="C5538" s="16" t="n">
        <v>7966</v>
      </c>
      <c r="D5538" s="17" t="s">
        <v>2932</v>
      </c>
      <c r="E5538" s="45" t="s">
        <v>1690</v>
      </c>
      <c r="F5538" s="45" t="n">
        <v>1</v>
      </c>
      <c r="G5538" s="19" t="n">
        <v>1358</v>
      </c>
      <c r="H5538" s="47" t="n">
        <f aca="false">G5538*F5538</f>
        <v>1358</v>
      </c>
      <c r="I5538" s="14" t="s">
        <v>2903</v>
      </c>
    </row>
    <row r="5539" customFormat="false" ht="31.8" hidden="false" customHeight="true" outlineLevel="0" collapsed="false">
      <c r="A5539" s="20" t="s">
        <v>586</v>
      </c>
      <c r="B5539" s="15" t="s">
        <v>15</v>
      </c>
      <c r="C5539" s="16" t="n">
        <v>7967</v>
      </c>
      <c r="D5539" s="17" t="s">
        <v>2933</v>
      </c>
      <c r="E5539" s="45" t="s">
        <v>1690</v>
      </c>
      <c r="F5539" s="45" t="n">
        <v>1</v>
      </c>
      <c r="G5539" s="19" t="n">
        <v>1358</v>
      </c>
      <c r="H5539" s="47" t="n">
        <f aca="false">G5539*F5539</f>
        <v>1358</v>
      </c>
      <c r="I5539" s="14" t="s">
        <v>2903</v>
      </c>
    </row>
    <row r="5540" customFormat="false" ht="31.8" hidden="false" customHeight="true" outlineLevel="0" collapsed="false">
      <c r="A5540" s="20" t="s">
        <v>586</v>
      </c>
      <c r="B5540" s="15" t="s">
        <v>52</v>
      </c>
      <c r="C5540" s="16" t="n">
        <v>7968</v>
      </c>
      <c r="D5540" s="17" t="s">
        <v>2934</v>
      </c>
      <c r="E5540" s="45" t="s">
        <v>1690</v>
      </c>
      <c r="F5540" s="45" t="n">
        <v>1</v>
      </c>
      <c r="G5540" s="19" t="n">
        <v>1399</v>
      </c>
      <c r="H5540" s="47" t="n">
        <f aca="false">G5540*F5540</f>
        <v>1399</v>
      </c>
      <c r="I5540" s="14" t="s">
        <v>2903</v>
      </c>
    </row>
    <row r="5541" customFormat="false" ht="31.8" hidden="false" customHeight="true" outlineLevel="0" collapsed="false">
      <c r="A5541" s="20" t="s">
        <v>117</v>
      </c>
      <c r="B5541" s="15" t="s">
        <v>144</v>
      </c>
      <c r="C5541" s="16" t="n">
        <v>7969</v>
      </c>
      <c r="D5541" s="17" t="s">
        <v>2935</v>
      </c>
      <c r="E5541" s="45" t="s">
        <v>17</v>
      </c>
      <c r="F5541" s="45" t="n">
        <v>1</v>
      </c>
      <c r="G5541" s="19" t="n">
        <v>3100</v>
      </c>
      <c r="H5541" s="47" t="n">
        <f aca="false">G5541*F5541</f>
        <v>3100</v>
      </c>
      <c r="I5541" s="14" t="s">
        <v>2903</v>
      </c>
    </row>
    <row r="5542" customFormat="false" ht="31.8" hidden="false" customHeight="true" outlineLevel="0" collapsed="false">
      <c r="A5542" s="20" t="s">
        <v>67</v>
      </c>
      <c r="B5542" s="15" t="s">
        <v>52</v>
      </c>
      <c r="C5542" s="16" t="n">
        <v>7970</v>
      </c>
      <c r="D5542" s="17" t="s">
        <v>2936</v>
      </c>
      <c r="E5542" s="45" t="s">
        <v>1690</v>
      </c>
      <c r="F5542" s="45" t="n">
        <v>1</v>
      </c>
      <c r="G5542" s="19" t="n">
        <v>268.18</v>
      </c>
      <c r="H5542" s="47" t="n">
        <f aca="false">G5542*F5542</f>
        <v>268.18</v>
      </c>
      <c r="I5542" s="14" t="s">
        <v>2903</v>
      </c>
    </row>
    <row r="5543" customFormat="false" ht="31.8" hidden="false" customHeight="true" outlineLevel="0" collapsed="false">
      <c r="A5543" s="20" t="s">
        <v>121</v>
      </c>
      <c r="B5543" s="15" t="s">
        <v>52</v>
      </c>
      <c r="C5543" s="16" t="n">
        <v>7971</v>
      </c>
      <c r="D5543" s="17" t="s">
        <v>2937</v>
      </c>
      <c r="E5543" s="45" t="s">
        <v>1690</v>
      </c>
      <c r="F5543" s="45" t="n">
        <v>1</v>
      </c>
      <c r="G5543" s="19" t="n">
        <v>959.88</v>
      </c>
      <c r="H5543" s="47" t="n">
        <f aca="false">G5543*F5543</f>
        <v>959.88</v>
      </c>
      <c r="I5543" s="14" t="s">
        <v>2903</v>
      </c>
    </row>
    <row r="5544" customFormat="false" ht="31.8" hidden="false" customHeight="true" outlineLevel="0" collapsed="false">
      <c r="A5544" s="20" t="s">
        <v>67</v>
      </c>
      <c r="B5544" s="15" t="s">
        <v>49</v>
      </c>
      <c r="C5544" s="16" t="n">
        <v>7972</v>
      </c>
      <c r="D5544" s="17" t="s">
        <v>2938</v>
      </c>
      <c r="E5544" s="45" t="s">
        <v>1690</v>
      </c>
      <c r="F5544" s="45" t="n">
        <v>1</v>
      </c>
      <c r="G5544" s="19" t="n">
        <v>56.94</v>
      </c>
      <c r="H5544" s="47" t="n">
        <f aca="false">G5544*F5544</f>
        <v>56.94</v>
      </c>
      <c r="I5544" s="14" t="s">
        <v>2903</v>
      </c>
    </row>
    <row r="5545" customFormat="false" ht="31.8" hidden="false" customHeight="true" outlineLevel="0" collapsed="false">
      <c r="A5545" s="20" t="s">
        <v>857</v>
      </c>
      <c r="B5545" s="15" t="s">
        <v>15</v>
      </c>
      <c r="C5545" s="16" t="n">
        <v>7973</v>
      </c>
      <c r="D5545" s="17" t="s">
        <v>2939</v>
      </c>
      <c r="E5545" s="14" t="s">
        <v>17</v>
      </c>
      <c r="F5545" s="14" t="n">
        <v>1</v>
      </c>
      <c r="G5545" s="19" t="n">
        <v>3035</v>
      </c>
      <c r="H5545" s="19" t="n">
        <f aca="false">G5545*F5545</f>
        <v>3035</v>
      </c>
      <c r="I5545" s="14" t="s">
        <v>2719</v>
      </c>
    </row>
    <row r="5546" customFormat="false" ht="31.8" hidden="false" customHeight="true" outlineLevel="0" collapsed="false">
      <c r="A5546" s="20" t="s">
        <v>586</v>
      </c>
      <c r="B5546" s="15" t="s">
        <v>52</v>
      </c>
      <c r="C5546" s="16" t="n">
        <v>7974</v>
      </c>
      <c r="D5546" s="17" t="s">
        <v>2940</v>
      </c>
      <c r="E5546" s="14" t="s">
        <v>17</v>
      </c>
      <c r="F5546" s="14" t="n">
        <v>1</v>
      </c>
      <c r="G5546" s="19" t="n">
        <v>299</v>
      </c>
      <c r="H5546" s="19" t="n">
        <f aca="false">G5546*F5546</f>
        <v>299</v>
      </c>
      <c r="I5546" s="14" t="s">
        <v>2719</v>
      </c>
    </row>
    <row r="5547" customFormat="false" ht="31.8" hidden="false" customHeight="true" outlineLevel="0" collapsed="false">
      <c r="A5547" s="20" t="s">
        <v>1086</v>
      </c>
      <c r="B5547" s="15" t="s">
        <v>15</v>
      </c>
      <c r="C5547" s="16" t="n">
        <v>7975</v>
      </c>
      <c r="D5547" s="17" t="s">
        <v>2941</v>
      </c>
      <c r="E5547" s="45" t="s">
        <v>17</v>
      </c>
      <c r="F5547" s="45" t="n">
        <v>1</v>
      </c>
      <c r="G5547" s="19" t="n">
        <v>7403.27</v>
      </c>
      <c r="H5547" s="30" t="n">
        <f aca="false">G5547*F5547</f>
        <v>7403.27</v>
      </c>
      <c r="I5547" s="14" t="s">
        <v>2942</v>
      </c>
    </row>
    <row r="5548" customFormat="false" ht="31.8" hidden="false" customHeight="true" outlineLevel="0" collapsed="false">
      <c r="A5548" s="20" t="s">
        <v>1086</v>
      </c>
      <c r="B5548" s="15" t="s">
        <v>15</v>
      </c>
      <c r="C5548" s="16" t="n">
        <v>7976</v>
      </c>
      <c r="D5548" s="17" t="s">
        <v>2943</v>
      </c>
      <c r="E5548" s="45" t="s">
        <v>17</v>
      </c>
      <c r="F5548" s="45" t="n">
        <v>1</v>
      </c>
      <c r="G5548" s="19" t="n">
        <v>7403.27</v>
      </c>
      <c r="H5548" s="30" t="n">
        <f aca="false">G5548*F5548</f>
        <v>7403.27</v>
      </c>
      <c r="I5548" s="14" t="s">
        <v>2942</v>
      </c>
    </row>
    <row r="5549" customFormat="false" ht="31.8" hidden="false" customHeight="true" outlineLevel="0" collapsed="false">
      <c r="A5549" s="20" t="s">
        <v>129</v>
      </c>
      <c r="B5549" s="15" t="s">
        <v>52</v>
      </c>
      <c r="C5549" s="20" t="n">
        <v>7977</v>
      </c>
      <c r="D5549" s="17" t="s">
        <v>2902</v>
      </c>
      <c r="E5549" s="18" t="s">
        <v>17</v>
      </c>
      <c r="F5549" s="18" t="n">
        <v>1</v>
      </c>
      <c r="G5549" s="44" t="n">
        <v>4273.55</v>
      </c>
      <c r="H5549" s="19" t="n">
        <f aca="false">G5549*F5549</f>
        <v>4273.55</v>
      </c>
      <c r="I5549" s="32" t="s">
        <v>2905</v>
      </c>
      <c r="J5549" s="86"/>
    </row>
    <row r="5550" customFormat="false" ht="31.8" hidden="false" customHeight="true" outlineLevel="0" collapsed="false">
      <c r="A5550" s="20" t="s">
        <v>129</v>
      </c>
      <c r="B5550" s="15" t="s">
        <v>52</v>
      </c>
      <c r="C5550" s="20" t="n">
        <v>7978</v>
      </c>
      <c r="D5550" s="17" t="s">
        <v>2902</v>
      </c>
      <c r="E5550" s="18" t="s">
        <v>17</v>
      </c>
      <c r="F5550" s="18" t="n">
        <v>1</v>
      </c>
      <c r="G5550" s="44" t="n">
        <v>4273.55</v>
      </c>
      <c r="H5550" s="19" t="n">
        <f aca="false">G5550*F5550</f>
        <v>4273.55</v>
      </c>
      <c r="I5550" s="32" t="s">
        <v>2905</v>
      </c>
      <c r="J5550" s="86"/>
    </row>
    <row r="5551" customFormat="false" ht="31.8" hidden="false" customHeight="true" outlineLevel="0" collapsed="false">
      <c r="A5551" s="20" t="s">
        <v>129</v>
      </c>
      <c r="B5551" s="15" t="s">
        <v>52</v>
      </c>
      <c r="C5551" s="20" t="n">
        <v>7979</v>
      </c>
      <c r="D5551" s="17" t="s">
        <v>2902</v>
      </c>
      <c r="E5551" s="18" t="s">
        <v>17</v>
      </c>
      <c r="F5551" s="18" t="n">
        <v>1</v>
      </c>
      <c r="G5551" s="44" t="n">
        <v>4273.55</v>
      </c>
      <c r="H5551" s="19" t="n">
        <f aca="false">G5551*F5551</f>
        <v>4273.55</v>
      </c>
      <c r="I5551" s="32" t="s">
        <v>2905</v>
      </c>
      <c r="J5551" s="86"/>
    </row>
    <row r="5552" customFormat="false" ht="31.8" hidden="false" customHeight="true" outlineLevel="0" collapsed="false">
      <c r="A5552" s="20" t="s">
        <v>129</v>
      </c>
      <c r="B5552" s="15" t="s">
        <v>52</v>
      </c>
      <c r="C5552" s="20" t="n">
        <v>7980</v>
      </c>
      <c r="D5552" s="17" t="s">
        <v>2902</v>
      </c>
      <c r="E5552" s="18" t="s">
        <v>17</v>
      </c>
      <c r="F5552" s="18" t="n">
        <v>1</v>
      </c>
      <c r="G5552" s="44" t="n">
        <v>4273.55</v>
      </c>
      <c r="H5552" s="19" t="n">
        <f aca="false">G5552*F5552</f>
        <v>4273.55</v>
      </c>
      <c r="I5552" s="32" t="s">
        <v>2905</v>
      </c>
      <c r="J5552" s="86"/>
    </row>
    <row r="5553" customFormat="false" ht="31.8" hidden="false" customHeight="true" outlineLevel="0" collapsed="false">
      <c r="A5553" s="20" t="s">
        <v>129</v>
      </c>
      <c r="B5553" s="15" t="s">
        <v>52</v>
      </c>
      <c r="C5553" s="20" t="n">
        <v>7981</v>
      </c>
      <c r="D5553" s="17" t="s">
        <v>2902</v>
      </c>
      <c r="E5553" s="18" t="s">
        <v>17</v>
      </c>
      <c r="F5553" s="18" t="n">
        <v>1</v>
      </c>
      <c r="G5553" s="44" t="n">
        <v>4273.55</v>
      </c>
      <c r="H5553" s="19" t="n">
        <f aca="false">G5553*F5553</f>
        <v>4273.55</v>
      </c>
      <c r="I5553" s="32" t="s">
        <v>2905</v>
      </c>
      <c r="J5553" s="86"/>
    </row>
    <row r="5554" customFormat="false" ht="31.8" hidden="false" customHeight="true" outlineLevel="0" collapsed="false">
      <c r="A5554" s="20" t="s">
        <v>129</v>
      </c>
      <c r="B5554" s="15" t="s">
        <v>52</v>
      </c>
      <c r="C5554" s="20" t="n">
        <v>7982</v>
      </c>
      <c r="D5554" s="17" t="s">
        <v>2902</v>
      </c>
      <c r="E5554" s="18" t="s">
        <v>17</v>
      </c>
      <c r="F5554" s="18" t="n">
        <v>1</v>
      </c>
      <c r="G5554" s="44" t="n">
        <v>4273.55</v>
      </c>
      <c r="H5554" s="19" t="n">
        <f aca="false">G5554*F5554</f>
        <v>4273.55</v>
      </c>
      <c r="I5554" s="32" t="s">
        <v>2905</v>
      </c>
      <c r="J5554" s="86"/>
    </row>
    <row r="5555" customFormat="false" ht="31.8" hidden="false" customHeight="true" outlineLevel="0" collapsed="false">
      <c r="A5555" s="20" t="s">
        <v>129</v>
      </c>
      <c r="B5555" s="15" t="s">
        <v>52</v>
      </c>
      <c r="C5555" s="20" t="n">
        <v>7983</v>
      </c>
      <c r="D5555" s="17" t="s">
        <v>2902</v>
      </c>
      <c r="E5555" s="18" t="s">
        <v>17</v>
      </c>
      <c r="F5555" s="18" t="n">
        <v>1</v>
      </c>
      <c r="G5555" s="44" t="n">
        <v>4273.55</v>
      </c>
      <c r="H5555" s="19" t="n">
        <f aca="false">G5555*F5555</f>
        <v>4273.55</v>
      </c>
      <c r="I5555" s="32" t="s">
        <v>2905</v>
      </c>
      <c r="J5555" s="86"/>
    </row>
    <row r="5556" customFormat="false" ht="31.8" hidden="false" customHeight="true" outlineLevel="0" collapsed="false">
      <c r="A5556" s="20" t="s">
        <v>129</v>
      </c>
      <c r="B5556" s="15" t="s">
        <v>52</v>
      </c>
      <c r="C5556" s="20" t="n">
        <v>7984</v>
      </c>
      <c r="D5556" s="17" t="s">
        <v>2902</v>
      </c>
      <c r="E5556" s="18" t="s">
        <v>17</v>
      </c>
      <c r="F5556" s="18" t="n">
        <v>1</v>
      </c>
      <c r="G5556" s="44" t="n">
        <v>4273.55</v>
      </c>
      <c r="H5556" s="19" t="n">
        <f aca="false">G5556*F5556</f>
        <v>4273.55</v>
      </c>
      <c r="I5556" s="32" t="s">
        <v>2905</v>
      </c>
      <c r="J5556" s="86"/>
    </row>
    <row r="5557" customFormat="false" ht="31.8" hidden="false" customHeight="true" outlineLevel="0" collapsed="false">
      <c r="A5557" s="20" t="s">
        <v>129</v>
      </c>
      <c r="B5557" s="15" t="s">
        <v>52</v>
      </c>
      <c r="C5557" s="20" t="n">
        <v>7985</v>
      </c>
      <c r="D5557" s="17" t="s">
        <v>2902</v>
      </c>
      <c r="E5557" s="18" t="s">
        <v>17</v>
      </c>
      <c r="F5557" s="18" t="n">
        <v>1</v>
      </c>
      <c r="G5557" s="44" t="n">
        <v>4273.55</v>
      </c>
      <c r="H5557" s="19" t="n">
        <f aca="false">G5557*F5557</f>
        <v>4273.55</v>
      </c>
      <c r="I5557" s="32" t="s">
        <v>2905</v>
      </c>
      <c r="J5557" s="86"/>
    </row>
    <row r="5558" customFormat="false" ht="31.8" hidden="false" customHeight="true" outlineLevel="0" collapsed="false">
      <c r="A5558" s="20" t="s">
        <v>129</v>
      </c>
      <c r="B5558" s="15" t="s">
        <v>52</v>
      </c>
      <c r="C5558" s="20" t="n">
        <v>7986</v>
      </c>
      <c r="D5558" s="17" t="s">
        <v>2902</v>
      </c>
      <c r="E5558" s="18" t="s">
        <v>17</v>
      </c>
      <c r="F5558" s="18" t="n">
        <v>1</v>
      </c>
      <c r="G5558" s="44" t="n">
        <v>4273.55</v>
      </c>
      <c r="H5558" s="19" t="n">
        <f aca="false">G5558*F5558</f>
        <v>4273.55</v>
      </c>
      <c r="I5558" s="32" t="s">
        <v>2905</v>
      </c>
      <c r="J5558" s="86"/>
    </row>
    <row r="5559" customFormat="false" ht="31.8" hidden="false" customHeight="true" outlineLevel="0" collapsed="false">
      <c r="A5559" s="20" t="s">
        <v>129</v>
      </c>
      <c r="B5559" s="15" t="s">
        <v>52</v>
      </c>
      <c r="C5559" s="20" t="n">
        <v>7987</v>
      </c>
      <c r="D5559" s="17" t="s">
        <v>2902</v>
      </c>
      <c r="E5559" s="18" t="s">
        <v>17</v>
      </c>
      <c r="F5559" s="18" t="n">
        <v>1</v>
      </c>
      <c r="G5559" s="44" t="n">
        <v>4273.55</v>
      </c>
      <c r="H5559" s="19" t="n">
        <f aca="false">G5559*F5559</f>
        <v>4273.55</v>
      </c>
      <c r="I5559" s="32" t="s">
        <v>2905</v>
      </c>
      <c r="J5559" s="86"/>
    </row>
    <row r="5560" customFormat="false" ht="31.8" hidden="false" customHeight="true" outlineLevel="0" collapsed="false">
      <c r="A5560" s="20" t="s">
        <v>129</v>
      </c>
      <c r="B5560" s="15" t="s">
        <v>52</v>
      </c>
      <c r="C5560" s="20" t="n">
        <v>7988</v>
      </c>
      <c r="D5560" s="17" t="s">
        <v>2902</v>
      </c>
      <c r="E5560" s="18" t="s">
        <v>17</v>
      </c>
      <c r="F5560" s="18" t="n">
        <v>1</v>
      </c>
      <c r="G5560" s="44" t="n">
        <v>4273.55</v>
      </c>
      <c r="H5560" s="19" t="n">
        <f aca="false">G5560*F5560</f>
        <v>4273.55</v>
      </c>
      <c r="I5560" s="32" t="s">
        <v>2905</v>
      </c>
      <c r="J5560" s="86"/>
    </row>
    <row r="5561" customFormat="false" ht="31.8" hidden="false" customHeight="true" outlineLevel="0" collapsed="false">
      <c r="A5561" s="20" t="s">
        <v>129</v>
      </c>
      <c r="B5561" s="15" t="s">
        <v>52</v>
      </c>
      <c r="C5561" s="20" t="n">
        <v>7989</v>
      </c>
      <c r="D5561" s="17" t="s">
        <v>2902</v>
      </c>
      <c r="E5561" s="18" t="s">
        <v>17</v>
      </c>
      <c r="F5561" s="18" t="n">
        <v>1</v>
      </c>
      <c r="G5561" s="44" t="n">
        <v>4273.55</v>
      </c>
      <c r="H5561" s="19" t="n">
        <f aca="false">G5561*F5561</f>
        <v>4273.55</v>
      </c>
      <c r="I5561" s="32" t="s">
        <v>2905</v>
      </c>
      <c r="J5561" s="86"/>
    </row>
    <row r="5562" customFormat="false" ht="31.8" hidden="false" customHeight="true" outlineLevel="0" collapsed="false">
      <c r="A5562" s="20" t="s">
        <v>129</v>
      </c>
      <c r="B5562" s="15" t="s">
        <v>52</v>
      </c>
      <c r="C5562" s="20" t="n">
        <v>7990</v>
      </c>
      <c r="D5562" s="17" t="s">
        <v>2902</v>
      </c>
      <c r="E5562" s="18" t="s">
        <v>17</v>
      </c>
      <c r="F5562" s="18" t="n">
        <v>1</v>
      </c>
      <c r="G5562" s="44" t="n">
        <v>4273.55</v>
      </c>
      <c r="H5562" s="19" t="n">
        <f aca="false">G5562*F5562</f>
        <v>4273.55</v>
      </c>
      <c r="I5562" s="32" t="s">
        <v>2905</v>
      </c>
      <c r="J5562" s="86"/>
    </row>
    <row r="5563" customFormat="false" ht="31.8" hidden="false" customHeight="true" outlineLevel="0" collapsed="false">
      <c r="A5563" s="20" t="s">
        <v>129</v>
      </c>
      <c r="B5563" s="15" t="s">
        <v>52</v>
      </c>
      <c r="C5563" s="20" t="n">
        <v>7991</v>
      </c>
      <c r="D5563" s="17" t="s">
        <v>2902</v>
      </c>
      <c r="E5563" s="18" t="s">
        <v>17</v>
      </c>
      <c r="F5563" s="18" t="n">
        <v>1</v>
      </c>
      <c r="G5563" s="44" t="n">
        <v>4273.55</v>
      </c>
      <c r="H5563" s="19" t="n">
        <f aca="false">G5563*F5563</f>
        <v>4273.55</v>
      </c>
      <c r="I5563" s="32" t="s">
        <v>2905</v>
      </c>
      <c r="J5563" s="86"/>
    </row>
    <row r="5564" customFormat="false" ht="31.8" hidden="false" customHeight="true" outlineLevel="0" collapsed="false">
      <c r="A5564" s="20" t="s">
        <v>129</v>
      </c>
      <c r="B5564" s="15" t="s">
        <v>52</v>
      </c>
      <c r="C5564" s="20" t="n">
        <v>7992</v>
      </c>
      <c r="D5564" s="17" t="s">
        <v>2902</v>
      </c>
      <c r="E5564" s="18" t="s">
        <v>17</v>
      </c>
      <c r="F5564" s="18" t="n">
        <v>1</v>
      </c>
      <c r="G5564" s="44" t="n">
        <v>4273.55</v>
      </c>
      <c r="H5564" s="19" t="n">
        <f aca="false">G5564*F5564</f>
        <v>4273.55</v>
      </c>
      <c r="I5564" s="32" t="s">
        <v>2905</v>
      </c>
      <c r="J5564" s="86"/>
    </row>
    <row r="5565" customFormat="false" ht="31.8" hidden="false" customHeight="true" outlineLevel="0" collapsed="false">
      <c r="A5565" s="20" t="s">
        <v>129</v>
      </c>
      <c r="B5565" s="15" t="s">
        <v>52</v>
      </c>
      <c r="C5565" s="20" t="n">
        <v>7993</v>
      </c>
      <c r="D5565" s="17" t="s">
        <v>2902</v>
      </c>
      <c r="E5565" s="18" t="s">
        <v>17</v>
      </c>
      <c r="F5565" s="18" t="n">
        <v>1</v>
      </c>
      <c r="G5565" s="44" t="n">
        <v>4273.55</v>
      </c>
      <c r="H5565" s="19" t="n">
        <f aca="false">G5565*F5565</f>
        <v>4273.55</v>
      </c>
      <c r="I5565" s="32" t="s">
        <v>2905</v>
      </c>
      <c r="J5565" s="86"/>
    </row>
    <row r="5566" customFormat="false" ht="31.8" hidden="false" customHeight="true" outlineLevel="0" collapsed="false">
      <c r="A5566" s="20" t="s">
        <v>129</v>
      </c>
      <c r="B5566" s="15" t="s">
        <v>52</v>
      </c>
      <c r="C5566" s="20" t="n">
        <v>7994</v>
      </c>
      <c r="D5566" s="17" t="s">
        <v>2902</v>
      </c>
      <c r="E5566" s="18" t="s">
        <v>17</v>
      </c>
      <c r="F5566" s="18" t="n">
        <v>1</v>
      </c>
      <c r="G5566" s="44" t="n">
        <v>4273.55</v>
      </c>
      <c r="H5566" s="19" t="n">
        <f aca="false">G5566*F5566</f>
        <v>4273.55</v>
      </c>
      <c r="I5566" s="32" t="s">
        <v>2905</v>
      </c>
      <c r="J5566" s="86"/>
    </row>
    <row r="5567" customFormat="false" ht="31.8" hidden="false" customHeight="true" outlineLevel="0" collapsed="false">
      <c r="A5567" s="20" t="s">
        <v>129</v>
      </c>
      <c r="B5567" s="15" t="s">
        <v>52</v>
      </c>
      <c r="C5567" s="20" t="n">
        <v>7995</v>
      </c>
      <c r="D5567" s="17" t="s">
        <v>2902</v>
      </c>
      <c r="E5567" s="18" t="s">
        <v>17</v>
      </c>
      <c r="F5567" s="18" t="n">
        <v>1</v>
      </c>
      <c r="G5567" s="44" t="n">
        <v>4273.55</v>
      </c>
      <c r="H5567" s="19" t="n">
        <f aca="false">G5567*F5567</f>
        <v>4273.55</v>
      </c>
      <c r="I5567" s="32" t="s">
        <v>2905</v>
      </c>
      <c r="J5567" s="86"/>
    </row>
    <row r="5568" customFormat="false" ht="31.8" hidden="false" customHeight="true" outlineLevel="0" collapsed="false">
      <c r="A5568" s="20" t="s">
        <v>129</v>
      </c>
      <c r="B5568" s="15" t="s">
        <v>52</v>
      </c>
      <c r="C5568" s="20" t="n">
        <v>7996</v>
      </c>
      <c r="D5568" s="17" t="s">
        <v>2902</v>
      </c>
      <c r="E5568" s="18" t="s">
        <v>17</v>
      </c>
      <c r="F5568" s="18" t="n">
        <v>1</v>
      </c>
      <c r="G5568" s="44" t="n">
        <v>4273.55</v>
      </c>
      <c r="H5568" s="19" t="n">
        <f aca="false">G5568*F5568</f>
        <v>4273.55</v>
      </c>
      <c r="I5568" s="32" t="s">
        <v>2905</v>
      </c>
      <c r="J5568" s="86"/>
    </row>
    <row r="5569" customFormat="false" ht="31.8" hidden="false" customHeight="true" outlineLevel="0" collapsed="false">
      <c r="A5569" s="20" t="s">
        <v>59</v>
      </c>
      <c r="B5569" s="15" t="s">
        <v>52</v>
      </c>
      <c r="C5569" s="20" t="n">
        <v>7997</v>
      </c>
      <c r="D5569" s="17" t="s">
        <v>2944</v>
      </c>
      <c r="E5569" s="18" t="s">
        <v>17</v>
      </c>
      <c r="F5569" s="18" t="n">
        <v>1</v>
      </c>
      <c r="G5569" s="19" t="n">
        <v>299</v>
      </c>
      <c r="H5569" s="19" t="n">
        <f aca="false">G5569*F5569</f>
        <v>299</v>
      </c>
      <c r="I5569" s="14" t="s">
        <v>2903</v>
      </c>
    </row>
    <row r="5570" customFormat="false" ht="31.8" hidden="false" customHeight="true" outlineLevel="0" collapsed="false">
      <c r="A5570" s="20" t="s">
        <v>129</v>
      </c>
      <c r="B5570" s="15" t="s">
        <v>52</v>
      </c>
      <c r="C5570" s="20" t="n">
        <v>7998</v>
      </c>
      <c r="D5570" s="41" t="s">
        <v>2945</v>
      </c>
      <c r="E5570" s="18" t="s">
        <v>17</v>
      </c>
      <c r="F5570" s="18" t="n">
        <v>1</v>
      </c>
      <c r="G5570" s="44" t="n">
        <v>299</v>
      </c>
      <c r="H5570" s="19" t="n">
        <f aca="false">G5570*F5570</f>
        <v>299</v>
      </c>
      <c r="I5570" s="32" t="s">
        <v>2905</v>
      </c>
      <c r="J5570" s="27"/>
    </row>
    <row r="5571" customFormat="false" ht="31.8" hidden="false" customHeight="true" outlineLevel="0" collapsed="false">
      <c r="A5571" s="20" t="s">
        <v>129</v>
      </c>
      <c r="B5571" s="15" t="s">
        <v>52</v>
      </c>
      <c r="C5571" s="20" t="n">
        <v>7999</v>
      </c>
      <c r="D5571" s="41" t="s">
        <v>2946</v>
      </c>
      <c r="E5571" s="18" t="s">
        <v>17</v>
      </c>
      <c r="F5571" s="18" t="n">
        <v>1</v>
      </c>
      <c r="G5571" s="44" t="n">
        <v>299</v>
      </c>
      <c r="H5571" s="19" t="n">
        <f aca="false">G5571*F5571</f>
        <v>299</v>
      </c>
      <c r="I5571" s="32" t="s">
        <v>2905</v>
      </c>
      <c r="J5571" s="27"/>
    </row>
    <row r="5572" customFormat="false" ht="31.8" hidden="false" customHeight="true" outlineLevel="0" collapsed="false">
      <c r="A5572" s="20" t="s">
        <v>129</v>
      </c>
      <c r="B5572" s="15" t="s">
        <v>52</v>
      </c>
      <c r="C5572" s="20" t="n">
        <v>8000</v>
      </c>
      <c r="D5572" s="41" t="s">
        <v>2947</v>
      </c>
      <c r="E5572" s="18" t="s">
        <v>17</v>
      </c>
      <c r="F5572" s="18" t="n">
        <v>1</v>
      </c>
      <c r="G5572" s="44" t="n">
        <v>299</v>
      </c>
      <c r="H5572" s="19" t="n">
        <f aca="false">G5572*F5572</f>
        <v>299</v>
      </c>
      <c r="I5572" s="32" t="s">
        <v>2905</v>
      </c>
      <c r="J5572" s="27"/>
    </row>
    <row r="5573" customFormat="false" ht="31.8" hidden="false" customHeight="true" outlineLevel="0" collapsed="false">
      <c r="A5573" s="20" t="s">
        <v>129</v>
      </c>
      <c r="B5573" s="15" t="s">
        <v>52</v>
      </c>
      <c r="C5573" s="20" t="n">
        <v>8001</v>
      </c>
      <c r="D5573" s="41" t="s">
        <v>2948</v>
      </c>
      <c r="E5573" s="18" t="s">
        <v>17</v>
      </c>
      <c r="F5573" s="18" t="n">
        <v>1</v>
      </c>
      <c r="G5573" s="44" t="n">
        <v>299</v>
      </c>
      <c r="H5573" s="19" t="n">
        <f aca="false">G5573*F5573</f>
        <v>299</v>
      </c>
      <c r="I5573" s="32" t="s">
        <v>2905</v>
      </c>
      <c r="J5573" s="27"/>
    </row>
    <row r="5574" customFormat="false" ht="31.8" hidden="false" customHeight="true" outlineLevel="0" collapsed="false">
      <c r="A5574" s="20" t="s">
        <v>129</v>
      </c>
      <c r="B5574" s="15" t="s">
        <v>52</v>
      </c>
      <c r="C5574" s="20" t="n">
        <v>8002</v>
      </c>
      <c r="D5574" s="41" t="s">
        <v>2949</v>
      </c>
      <c r="E5574" s="18" t="s">
        <v>17</v>
      </c>
      <c r="F5574" s="18" t="n">
        <v>1</v>
      </c>
      <c r="G5574" s="44" t="n">
        <v>299</v>
      </c>
      <c r="H5574" s="19" t="n">
        <f aca="false">G5574*F5574</f>
        <v>299</v>
      </c>
      <c r="I5574" s="32" t="s">
        <v>2905</v>
      </c>
      <c r="J5574" s="27"/>
    </row>
    <row r="5575" customFormat="false" ht="31.8" hidden="false" customHeight="true" outlineLevel="0" collapsed="false">
      <c r="A5575" s="20" t="s">
        <v>129</v>
      </c>
      <c r="B5575" s="15" t="s">
        <v>52</v>
      </c>
      <c r="C5575" s="20" t="n">
        <v>8003</v>
      </c>
      <c r="D5575" s="41" t="s">
        <v>2950</v>
      </c>
      <c r="E5575" s="18" t="s">
        <v>17</v>
      </c>
      <c r="F5575" s="18" t="n">
        <v>1</v>
      </c>
      <c r="G5575" s="44" t="n">
        <v>299</v>
      </c>
      <c r="H5575" s="19" t="n">
        <f aca="false">G5575*F5575</f>
        <v>299</v>
      </c>
      <c r="I5575" s="32" t="s">
        <v>2905</v>
      </c>
      <c r="J5575" s="27"/>
    </row>
    <row r="5576" customFormat="false" ht="31.8" hidden="false" customHeight="true" outlineLevel="0" collapsed="false">
      <c r="A5576" s="20" t="s">
        <v>129</v>
      </c>
      <c r="B5576" s="15" t="s">
        <v>52</v>
      </c>
      <c r="C5576" s="20" t="n">
        <v>8004</v>
      </c>
      <c r="D5576" s="41" t="s">
        <v>2951</v>
      </c>
      <c r="E5576" s="18" t="s">
        <v>17</v>
      </c>
      <c r="F5576" s="18" t="n">
        <v>1</v>
      </c>
      <c r="G5576" s="44" t="n">
        <v>299</v>
      </c>
      <c r="H5576" s="19" t="n">
        <f aca="false">G5576*F5576</f>
        <v>299</v>
      </c>
      <c r="I5576" s="32" t="s">
        <v>2905</v>
      </c>
      <c r="J5576" s="27"/>
    </row>
    <row r="5577" customFormat="false" ht="31.8" hidden="false" customHeight="true" outlineLevel="0" collapsed="false">
      <c r="A5577" s="20" t="s">
        <v>129</v>
      </c>
      <c r="B5577" s="15" t="s">
        <v>52</v>
      </c>
      <c r="C5577" s="20" t="n">
        <v>8005</v>
      </c>
      <c r="D5577" s="41" t="s">
        <v>2952</v>
      </c>
      <c r="E5577" s="18" t="s">
        <v>17</v>
      </c>
      <c r="F5577" s="18" t="n">
        <v>1</v>
      </c>
      <c r="G5577" s="44" t="n">
        <v>299</v>
      </c>
      <c r="H5577" s="19" t="n">
        <f aca="false">G5577*F5577</f>
        <v>299</v>
      </c>
      <c r="I5577" s="32" t="s">
        <v>2905</v>
      </c>
      <c r="J5577" s="27"/>
    </row>
    <row r="5578" customFormat="false" ht="31.8" hidden="false" customHeight="true" outlineLevel="0" collapsed="false">
      <c r="A5578" s="20" t="s">
        <v>2953</v>
      </c>
      <c r="B5578" s="15" t="s">
        <v>52</v>
      </c>
      <c r="C5578" s="20" t="n">
        <v>8006</v>
      </c>
      <c r="D5578" s="41" t="s">
        <v>2954</v>
      </c>
      <c r="E5578" s="18" t="s">
        <v>17</v>
      </c>
      <c r="F5578" s="18" t="n">
        <v>1</v>
      </c>
      <c r="G5578" s="44" t="n">
        <v>299</v>
      </c>
      <c r="H5578" s="19" t="n">
        <f aca="false">G5578*F5578</f>
        <v>299</v>
      </c>
      <c r="I5578" s="32" t="s">
        <v>2905</v>
      </c>
      <c r="J5578" s="27"/>
    </row>
    <row r="5579" customFormat="false" ht="31.8" hidden="false" customHeight="true" outlineLevel="0" collapsed="false">
      <c r="A5579" s="20" t="s">
        <v>129</v>
      </c>
      <c r="B5579" s="15" t="s">
        <v>52</v>
      </c>
      <c r="C5579" s="20" t="n">
        <v>8007</v>
      </c>
      <c r="D5579" s="41" t="s">
        <v>2955</v>
      </c>
      <c r="E5579" s="18" t="s">
        <v>17</v>
      </c>
      <c r="F5579" s="18" t="n">
        <v>1</v>
      </c>
      <c r="G5579" s="44" t="n">
        <v>299</v>
      </c>
      <c r="H5579" s="19" t="n">
        <f aca="false">G5579*F5579</f>
        <v>299</v>
      </c>
      <c r="I5579" s="32" t="s">
        <v>2905</v>
      </c>
      <c r="J5579" s="27"/>
    </row>
    <row r="5580" customFormat="false" ht="31.8" hidden="false" customHeight="true" outlineLevel="0" collapsed="false">
      <c r="A5580" s="20" t="s">
        <v>129</v>
      </c>
      <c r="B5580" s="15" t="s">
        <v>52</v>
      </c>
      <c r="C5580" s="20" t="n">
        <v>8008</v>
      </c>
      <c r="D5580" s="41" t="s">
        <v>2956</v>
      </c>
      <c r="E5580" s="18" t="s">
        <v>17</v>
      </c>
      <c r="F5580" s="18" t="n">
        <v>1</v>
      </c>
      <c r="G5580" s="44" t="n">
        <v>299</v>
      </c>
      <c r="H5580" s="19" t="n">
        <f aca="false">G5580*F5580</f>
        <v>299</v>
      </c>
      <c r="I5580" s="32" t="s">
        <v>2905</v>
      </c>
      <c r="J5580" s="27"/>
    </row>
    <row r="5581" customFormat="false" ht="31.8" hidden="false" customHeight="true" outlineLevel="0" collapsed="false">
      <c r="A5581" s="20" t="s">
        <v>129</v>
      </c>
      <c r="B5581" s="15" t="s">
        <v>52</v>
      </c>
      <c r="C5581" s="20" t="n">
        <v>8009</v>
      </c>
      <c r="D5581" s="41" t="s">
        <v>2957</v>
      </c>
      <c r="E5581" s="18" t="s">
        <v>17</v>
      </c>
      <c r="F5581" s="18" t="n">
        <v>1</v>
      </c>
      <c r="G5581" s="44" t="n">
        <v>299</v>
      </c>
      <c r="H5581" s="19" t="n">
        <f aca="false">G5581*F5581</f>
        <v>299</v>
      </c>
      <c r="I5581" s="32" t="s">
        <v>2905</v>
      </c>
      <c r="J5581" s="27"/>
    </row>
    <row r="5582" customFormat="false" ht="31.8" hidden="false" customHeight="true" outlineLevel="0" collapsed="false">
      <c r="A5582" s="20" t="s">
        <v>129</v>
      </c>
      <c r="B5582" s="15" t="s">
        <v>52</v>
      </c>
      <c r="C5582" s="20" t="n">
        <v>8010</v>
      </c>
      <c r="D5582" s="41" t="s">
        <v>2958</v>
      </c>
      <c r="E5582" s="18" t="s">
        <v>17</v>
      </c>
      <c r="F5582" s="18" t="n">
        <v>1</v>
      </c>
      <c r="G5582" s="44" t="n">
        <v>299</v>
      </c>
      <c r="H5582" s="19" t="n">
        <f aca="false">G5582*F5582</f>
        <v>299</v>
      </c>
      <c r="I5582" s="32" t="s">
        <v>2905</v>
      </c>
      <c r="J5582" s="27"/>
    </row>
    <row r="5583" customFormat="false" ht="31.8" hidden="false" customHeight="true" outlineLevel="0" collapsed="false">
      <c r="A5583" s="20" t="s">
        <v>129</v>
      </c>
      <c r="B5583" s="15" t="s">
        <v>52</v>
      </c>
      <c r="C5583" s="20" t="n">
        <v>8011</v>
      </c>
      <c r="D5583" s="41" t="s">
        <v>2959</v>
      </c>
      <c r="E5583" s="18" t="s">
        <v>17</v>
      </c>
      <c r="F5583" s="18" t="n">
        <v>1</v>
      </c>
      <c r="G5583" s="44" t="n">
        <v>299</v>
      </c>
      <c r="H5583" s="19" t="n">
        <f aca="false">G5583*F5583</f>
        <v>299</v>
      </c>
      <c r="I5583" s="32" t="s">
        <v>2905</v>
      </c>
      <c r="J5583" s="27"/>
    </row>
    <row r="5584" customFormat="false" ht="31.8" hidden="false" customHeight="true" outlineLevel="0" collapsed="false">
      <c r="A5584" s="20" t="s">
        <v>129</v>
      </c>
      <c r="B5584" s="15" t="s">
        <v>52</v>
      </c>
      <c r="C5584" s="20" t="n">
        <v>8012</v>
      </c>
      <c r="D5584" s="41" t="s">
        <v>2960</v>
      </c>
      <c r="E5584" s="18" t="s">
        <v>17</v>
      </c>
      <c r="F5584" s="18" t="n">
        <v>1</v>
      </c>
      <c r="G5584" s="44" t="n">
        <v>299</v>
      </c>
      <c r="H5584" s="19" t="n">
        <f aca="false">G5584*F5584</f>
        <v>299</v>
      </c>
      <c r="I5584" s="32" t="s">
        <v>2905</v>
      </c>
      <c r="J5584" s="27"/>
    </row>
    <row r="5585" customFormat="false" ht="31.8" hidden="false" customHeight="true" outlineLevel="0" collapsed="false">
      <c r="A5585" s="20" t="s">
        <v>129</v>
      </c>
      <c r="B5585" s="15" t="s">
        <v>52</v>
      </c>
      <c r="C5585" s="20" t="n">
        <v>8013</v>
      </c>
      <c r="D5585" s="41" t="s">
        <v>2961</v>
      </c>
      <c r="E5585" s="18" t="s">
        <v>17</v>
      </c>
      <c r="F5585" s="18" t="n">
        <v>1</v>
      </c>
      <c r="G5585" s="44" t="n">
        <v>299</v>
      </c>
      <c r="H5585" s="19" t="n">
        <f aca="false">G5585*F5585</f>
        <v>299</v>
      </c>
      <c r="I5585" s="32" t="s">
        <v>2905</v>
      </c>
      <c r="J5585" s="27"/>
    </row>
    <row r="5586" customFormat="false" ht="31.8" hidden="false" customHeight="true" outlineLevel="0" collapsed="false">
      <c r="A5586" s="20" t="s">
        <v>129</v>
      </c>
      <c r="B5586" s="15" t="s">
        <v>52</v>
      </c>
      <c r="C5586" s="20" t="n">
        <v>8014</v>
      </c>
      <c r="D5586" s="41" t="s">
        <v>2962</v>
      </c>
      <c r="E5586" s="18" t="s">
        <v>17</v>
      </c>
      <c r="F5586" s="18" t="n">
        <v>1</v>
      </c>
      <c r="G5586" s="44" t="n">
        <v>299</v>
      </c>
      <c r="H5586" s="19" t="n">
        <f aca="false">G5586*F5586</f>
        <v>299</v>
      </c>
      <c r="I5586" s="32" t="s">
        <v>2905</v>
      </c>
      <c r="J5586" s="27"/>
    </row>
    <row r="5587" customFormat="false" ht="31.8" hidden="false" customHeight="true" outlineLevel="0" collapsed="false">
      <c r="A5587" s="20" t="s">
        <v>129</v>
      </c>
      <c r="B5587" s="15" t="s">
        <v>52</v>
      </c>
      <c r="C5587" s="20" t="n">
        <v>8015</v>
      </c>
      <c r="D5587" s="41" t="s">
        <v>2963</v>
      </c>
      <c r="E5587" s="18" t="s">
        <v>17</v>
      </c>
      <c r="F5587" s="18" t="n">
        <v>1</v>
      </c>
      <c r="G5587" s="44" t="n">
        <v>299</v>
      </c>
      <c r="H5587" s="19" t="n">
        <f aca="false">G5587*F5587</f>
        <v>299</v>
      </c>
      <c r="I5587" s="32" t="s">
        <v>2905</v>
      </c>
      <c r="J5587" s="27"/>
    </row>
    <row r="5588" customFormat="false" ht="31.8" hidden="false" customHeight="true" outlineLevel="0" collapsed="false">
      <c r="A5588" s="20" t="s">
        <v>129</v>
      </c>
      <c r="B5588" s="15" t="s">
        <v>52</v>
      </c>
      <c r="C5588" s="20" t="n">
        <v>8016</v>
      </c>
      <c r="D5588" s="41" t="s">
        <v>2964</v>
      </c>
      <c r="E5588" s="18" t="s">
        <v>17</v>
      </c>
      <c r="F5588" s="18" t="n">
        <v>1</v>
      </c>
      <c r="G5588" s="44" t="n">
        <v>299</v>
      </c>
      <c r="H5588" s="19" t="n">
        <f aca="false">G5588*F5588</f>
        <v>299</v>
      </c>
      <c r="I5588" s="32" t="s">
        <v>2905</v>
      </c>
      <c r="J5588" s="27"/>
    </row>
    <row r="5589" customFormat="false" ht="31.8" hidden="false" customHeight="true" outlineLevel="0" collapsed="false">
      <c r="A5589" s="20" t="s">
        <v>129</v>
      </c>
      <c r="B5589" s="15" t="s">
        <v>52</v>
      </c>
      <c r="C5589" s="20" t="n">
        <v>8017</v>
      </c>
      <c r="D5589" s="41" t="s">
        <v>2965</v>
      </c>
      <c r="E5589" s="18" t="s">
        <v>17</v>
      </c>
      <c r="F5589" s="18" t="n">
        <v>1</v>
      </c>
      <c r="G5589" s="44" t="n">
        <v>299</v>
      </c>
      <c r="H5589" s="19" t="n">
        <f aca="false">G5589*F5589</f>
        <v>299</v>
      </c>
      <c r="I5589" s="32" t="s">
        <v>2905</v>
      </c>
      <c r="J5589" s="27"/>
    </row>
    <row r="5590" customFormat="false" ht="31.8" hidden="false" customHeight="true" outlineLevel="0" collapsed="false">
      <c r="A5590" s="20" t="s">
        <v>117</v>
      </c>
      <c r="B5590" s="15" t="s">
        <v>15</v>
      </c>
      <c r="C5590" s="16" t="n">
        <v>8018</v>
      </c>
      <c r="D5590" s="17" t="s">
        <v>2966</v>
      </c>
      <c r="E5590" s="45" t="s">
        <v>17</v>
      </c>
      <c r="F5590" s="45" t="n">
        <v>1</v>
      </c>
      <c r="G5590" s="19" t="n">
        <v>19912</v>
      </c>
      <c r="H5590" s="47" t="n">
        <f aca="false">G5590*F5590</f>
        <v>19912</v>
      </c>
      <c r="I5590" s="14" t="s">
        <v>2903</v>
      </c>
    </row>
    <row r="5591" customFormat="false" ht="31.8" hidden="false" customHeight="true" outlineLevel="0" collapsed="false">
      <c r="A5591" s="20" t="s">
        <v>115</v>
      </c>
      <c r="B5591" s="15" t="s">
        <v>52</v>
      </c>
      <c r="C5591" s="70" t="n">
        <v>8019</v>
      </c>
      <c r="D5591" s="17" t="s">
        <v>2967</v>
      </c>
      <c r="E5591" s="35" t="s">
        <v>17</v>
      </c>
      <c r="F5591" s="35" t="n">
        <v>1</v>
      </c>
      <c r="G5591" s="79" t="n">
        <v>299</v>
      </c>
      <c r="H5591" s="79" t="n">
        <f aca="false">G5591*F5591</f>
        <v>299</v>
      </c>
      <c r="I5591" s="32" t="s">
        <v>2905</v>
      </c>
      <c r="J5591" s="27"/>
    </row>
    <row r="5592" customFormat="false" ht="31.8" hidden="false" customHeight="true" outlineLevel="0" collapsed="false">
      <c r="A5592" s="20" t="s">
        <v>115</v>
      </c>
      <c r="B5592" s="15" t="s">
        <v>52</v>
      </c>
      <c r="C5592" s="70" t="n">
        <v>8020</v>
      </c>
      <c r="D5592" s="17" t="s">
        <v>2968</v>
      </c>
      <c r="E5592" s="35" t="s">
        <v>17</v>
      </c>
      <c r="F5592" s="35" t="n">
        <v>1</v>
      </c>
      <c r="G5592" s="79" t="n">
        <v>299</v>
      </c>
      <c r="H5592" s="79" t="n">
        <f aca="false">G5592*F5592</f>
        <v>299</v>
      </c>
      <c r="I5592" s="32" t="s">
        <v>2905</v>
      </c>
      <c r="J5592" s="27"/>
    </row>
    <row r="5593" customFormat="false" ht="31.8" hidden="false" customHeight="true" outlineLevel="0" collapsed="false">
      <c r="A5593" s="20" t="s">
        <v>115</v>
      </c>
      <c r="B5593" s="15" t="s">
        <v>52</v>
      </c>
      <c r="C5593" s="70" t="n">
        <v>8021</v>
      </c>
      <c r="D5593" s="17" t="s">
        <v>2969</v>
      </c>
      <c r="E5593" s="35" t="s">
        <v>17</v>
      </c>
      <c r="F5593" s="35" t="n">
        <v>1</v>
      </c>
      <c r="G5593" s="79" t="n">
        <v>299</v>
      </c>
      <c r="H5593" s="79" t="n">
        <f aca="false">G5593*F5593</f>
        <v>299</v>
      </c>
      <c r="I5593" s="32" t="s">
        <v>2905</v>
      </c>
      <c r="J5593" s="27"/>
    </row>
    <row r="5594" customFormat="false" ht="31.8" hidden="false" customHeight="true" outlineLevel="0" collapsed="false">
      <c r="A5594" s="20" t="s">
        <v>115</v>
      </c>
      <c r="B5594" s="15" t="s">
        <v>52</v>
      </c>
      <c r="C5594" s="70" t="n">
        <v>8022</v>
      </c>
      <c r="D5594" s="17" t="s">
        <v>2902</v>
      </c>
      <c r="E5594" s="35" t="s">
        <v>17</v>
      </c>
      <c r="F5594" s="35" t="n">
        <v>1</v>
      </c>
      <c r="G5594" s="79" t="n">
        <v>4273.55</v>
      </c>
      <c r="H5594" s="79" t="n">
        <f aca="false">G5594*F5594</f>
        <v>4273.55</v>
      </c>
      <c r="I5594" s="32" t="s">
        <v>2905</v>
      </c>
      <c r="J5594" s="86"/>
    </row>
    <row r="5595" customFormat="false" ht="31.8" hidden="false" customHeight="true" outlineLevel="0" collapsed="false">
      <c r="A5595" s="20" t="s">
        <v>115</v>
      </c>
      <c r="B5595" s="15" t="s">
        <v>52</v>
      </c>
      <c r="C5595" s="70" t="n">
        <v>8023</v>
      </c>
      <c r="D5595" s="17" t="s">
        <v>2902</v>
      </c>
      <c r="E5595" s="35" t="s">
        <v>17</v>
      </c>
      <c r="F5595" s="35" t="n">
        <v>1</v>
      </c>
      <c r="G5595" s="79" t="n">
        <v>4273.55</v>
      </c>
      <c r="H5595" s="79" t="n">
        <f aca="false">G5595*F5595</f>
        <v>4273.55</v>
      </c>
      <c r="I5595" s="32" t="s">
        <v>2905</v>
      </c>
      <c r="J5595" s="86"/>
    </row>
    <row r="5596" customFormat="false" ht="31.8" hidden="false" customHeight="true" outlineLevel="0" collapsed="false">
      <c r="A5596" s="20" t="s">
        <v>115</v>
      </c>
      <c r="B5596" s="15" t="s">
        <v>52</v>
      </c>
      <c r="C5596" s="70" t="n">
        <v>8024</v>
      </c>
      <c r="D5596" s="17" t="s">
        <v>2902</v>
      </c>
      <c r="E5596" s="35" t="s">
        <v>17</v>
      </c>
      <c r="F5596" s="35" t="n">
        <v>1</v>
      </c>
      <c r="G5596" s="79" t="n">
        <v>4273.55</v>
      </c>
      <c r="H5596" s="79" t="n">
        <f aca="false">G5596*F5596</f>
        <v>4273.55</v>
      </c>
      <c r="I5596" s="32" t="s">
        <v>2905</v>
      </c>
      <c r="J5596" s="86"/>
    </row>
    <row r="5597" customFormat="false" ht="31.8" hidden="false" customHeight="true" outlineLevel="0" collapsed="false">
      <c r="A5597" s="14" t="s">
        <v>14</v>
      </c>
      <c r="B5597" s="15" t="s">
        <v>31</v>
      </c>
      <c r="C5597" s="16" t="n">
        <v>8025</v>
      </c>
      <c r="D5597" s="17" t="s">
        <v>2970</v>
      </c>
      <c r="E5597" s="18" t="s">
        <v>17</v>
      </c>
      <c r="F5597" s="18" t="n">
        <v>1</v>
      </c>
      <c r="G5597" s="19" t="n">
        <v>1187.4</v>
      </c>
      <c r="H5597" s="19" t="n">
        <f aca="false">G5597*F5597</f>
        <v>1187.4</v>
      </c>
      <c r="I5597" s="14" t="s">
        <v>2971</v>
      </c>
    </row>
    <row r="5598" customFormat="false" ht="31.8" hidden="false" customHeight="true" outlineLevel="0" collapsed="false">
      <c r="A5598" s="14" t="s">
        <v>14</v>
      </c>
      <c r="B5598" s="15" t="s">
        <v>15</v>
      </c>
      <c r="C5598" s="16" t="n">
        <v>8026</v>
      </c>
      <c r="D5598" s="17" t="s">
        <v>2972</v>
      </c>
      <c r="E5598" s="18" t="s">
        <v>17</v>
      </c>
      <c r="F5598" s="18" t="n">
        <v>1</v>
      </c>
      <c r="G5598" s="19" t="n">
        <v>16450</v>
      </c>
      <c r="H5598" s="19" t="n">
        <f aca="false">G5598*F5598</f>
        <v>16450</v>
      </c>
      <c r="I5598" s="14" t="s">
        <v>2971</v>
      </c>
    </row>
    <row r="5599" customFormat="false" ht="31.8" hidden="false" customHeight="true" outlineLevel="0" collapsed="false">
      <c r="A5599" s="14" t="s">
        <v>14</v>
      </c>
      <c r="B5599" s="15" t="s">
        <v>31</v>
      </c>
      <c r="C5599" s="16" t="n">
        <v>8027</v>
      </c>
      <c r="D5599" s="17" t="s">
        <v>2973</v>
      </c>
      <c r="E5599" s="18" t="s">
        <v>17</v>
      </c>
      <c r="F5599" s="18" t="n">
        <v>1</v>
      </c>
      <c r="G5599" s="19" t="n">
        <v>1568</v>
      </c>
      <c r="H5599" s="19" t="n">
        <f aca="false">G5599*F5599</f>
        <v>1568</v>
      </c>
      <c r="I5599" s="14" t="s">
        <v>2971</v>
      </c>
    </row>
    <row r="5600" customFormat="false" ht="31.8" hidden="false" customHeight="true" outlineLevel="0" collapsed="false">
      <c r="A5600" s="14" t="s">
        <v>14</v>
      </c>
      <c r="B5600" s="15" t="s">
        <v>31</v>
      </c>
      <c r="C5600" s="16" t="n">
        <v>8028</v>
      </c>
      <c r="D5600" s="17" t="s">
        <v>2974</v>
      </c>
      <c r="E5600" s="18" t="s">
        <v>17</v>
      </c>
      <c r="F5600" s="18" t="n">
        <v>1</v>
      </c>
      <c r="G5600" s="19" t="n">
        <v>329</v>
      </c>
      <c r="H5600" s="19" t="n">
        <f aca="false">G5600*F5600</f>
        <v>329</v>
      </c>
      <c r="I5600" s="14" t="s">
        <v>2971</v>
      </c>
    </row>
    <row r="5601" customFormat="false" ht="31.8" hidden="false" customHeight="true" outlineLevel="0" collapsed="false">
      <c r="A5601" s="74" t="s">
        <v>98</v>
      </c>
      <c r="B5601" s="15" t="s">
        <v>52</v>
      </c>
      <c r="C5601" s="51" t="n">
        <v>8029</v>
      </c>
      <c r="D5601" s="52" t="s">
        <v>2975</v>
      </c>
      <c r="E5601" s="18" t="s">
        <v>17</v>
      </c>
      <c r="F5601" s="18" t="n">
        <v>1</v>
      </c>
      <c r="G5601" s="30" t="n">
        <v>4027.88</v>
      </c>
      <c r="H5601" s="21" t="n">
        <f aca="false">+G5601*F5601</f>
        <v>4027.88</v>
      </c>
      <c r="I5601" s="33" t="s">
        <v>2976</v>
      </c>
    </row>
    <row r="5602" customFormat="false" ht="31.8" hidden="false" customHeight="true" outlineLevel="0" collapsed="false">
      <c r="A5602" s="74" t="s">
        <v>98</v>
      </c>
      <c r="B5602" s="15" t="s">
        <v>52</v>
      </c>
      <c r="C5602" s="70" t="n">
        <v>8031</v>
      </c>
      <c r="D5602" s="73" t="s">
        <v>2977</v>
      </c>
      <c r="E5602" s="75" t="s">
        <v>17</v>
      </c>
      <c r="F5602" s="75" t="n">
        <v>1</v>
      </c>
      <c r="G5602" s="80" t="n">
        <v>3558.35</v>
      </c>
      <c r="H5602" s="80" t="n">
        <f aca="false">F5602*G5602</f>
        <v>3558.35</v>
      </c>
      <c r="I5602" s="74" t="s">
        <v>2978</v>
      </c>
    </row>
    <row r="5603" customFormat="false" ht="31.8" hidden="false" customHeight="true" outlineLevel="0" collapsed="false">
      <c r="A5603" s="74" t="s">
        <v>98</v>
      </c>
      <c r="B5603" s="15" t="s">
        <v>52</v>
      </c>
      <c r="C5603" s="70" t="n">
        <v>8032</v>
      </c>
      <c r="D5603" s="73" t="s">
        <v>2979</v>
      </c>
      <c r="E5603" s="75" t="s">
        <v>17</v>
      </c>
      <c r="F5603" s="75" t="n">
        <v>1</v>
      </c>
      <c r="G5603" s="80" t="n">
        <v>3558.35</v>
      </c>
      <c r="H5603" s="80" t="n">
        <f aca="false">F5603*G5603</f>
        <v>3558.35</v>
      </c>
      <c r="I5603" s="74" t="s">
        <v>2978</v>
      </c>
    </row>
    <row r="5604" customFormat="false" ht="31.8" hidden="false" customHeight="true" outlineLevel="0" collapsed="false">
      <c r="A5604" s="74" t="s">
        <v>98</v>
      </c>
      <c r="B5604" s="15" t="s">
        <v>52</v>
      </c>
      <c r="C5604" s="70" t="n">
        <v>8033</v>
      </c>
      <c r="D5604" s="73" t="s">
        <v>2980</v>
      </c>
      <c r="E5604" s="75" t="s">
        <v>17</v>
      </c>
      <c r="F5604" s="75" t="n">
        <v>1</v>
      </c>
      <c r="G5604" s="80" t="n">
        <v>4027.88</v>
      </c>
      <c r="H5604" s="80" t="n">
        <f aca="false">F5604*G5604</f>
        <v>4027.88</v>
      </c>
      <c r="I5604" s="74" t="s">
        <v>2978</v>
      </c>
    </row>
    <row r="5605" customFormat="false" ht="31.8" hidden="false" customHeight="true" outlineLevel="0" collapsed="false">
      <c r="A5605" s="74" t="s">
        <v>98</v>
      </c>
      <c r="B5605" s="15" t="s">
        <v>52</v>
      </c>
      <c r="C5605" s="70" t="n">
        <v>8034</v>
      </c>
      <c r="D5605" s="73" t="s">
        <v>2981</v>
      </c>
      <c r="E5605" s="75" t="s">
        <v>17</v>
      </c>
      <c r="F5605" s="75" t="n">
        <v>1</v>
      </c>
      <c r="G5605" s="80" t="n">
        <v>4027.88</v>
      </c>
      <c r="H5605" s="80" t="n">
        <f aca="false">F5605*G5605</f>
        <v>4027.88</v>
      </c>
      <c r="I5605" s="74" t="s">
        <v>2978</v>
      </c>
    </row>
    <row r="5606" customFormat="false" ht="31.8" hidden="false" customHeight="true" outlineLevel="0" collapsed="false">
      <c r="A5606" s="20" t="s">
        <v>74</v>
      </c>
      <c r="B5606" s="15" t="s">
        <v>25</v>
      </c>
      <c r="C5606" s="16" t="n">
        <v>8035</v>
      </c>
      <c r="D5606" s="17" t="s">
        <v>2982</v>
      </c>
      <c r="E5606" s="18" t="s">
        <v>17</v>
      </c>
      <c r="F5606" s="18" t="n">
        <v>1</v>
      </c>
      <c r="G5606" s="87" t="n">
        <v>80.097</v>
      </c>
      <c r="H5606" s="87" t="n">
        <f aca="false">G5606*F5606</f>
        <v>80.097</v>
      </c>
      <c r="I5606" s="14" t="s">
        <v>2983</v>
      </c>
    </row>
    <row r="5607" customFormat="false" ht="31.8" hidden="false" customHeight="true" outlineLevel="0" collapsed="false">
      <c r="A5607" s="20" t="s">
        <v>74</v>
      </c>
      <c r="B5607" s="15" t="s">
        <v>25</v>
      </c>
      <c r="C5607" s="16" t="n">
        <v>8036</v>
      </c>
      <c r="D5607" s="17" t="s">
        <v>2982</v>
      </c>
      <c r="E5607" s="18" t="s">
        <v>17</v>
      </c>
      <c r="F5607" s="18" t="n">
        <v>1</v>
      </c>
      <c r="G5607" s="87" t="n">
        <v>80.097</v>
      </c>
      <c r="H5607" s="87" t="n">
        <f aca="false">G5607*F5607</f>
        <v>80.097</v>
      </c>
      <c r="I5607" s="14" t="s">
        <v>2983</v>
      </c>
    </row>
    <row r="5608" customFormat="false" ht="31.8" hidden="false" customHeight="true" outlineLevel="0" collapsed="false">
      <c r="A5608" s="20" t="s">
        <v>74</v>
      </c>
      <c r="B5608" s="15" t="s">
        <v>25</v>
      </c>
      <c r="C5608" s="16" t="n">
        <v>8037</v>
      </c>
      <c r="D5608" s="17" t="s">
        <v>2982</v>
      </c>
      <c r="E5608" s="18" t="s">
        <v>17</v>
      </c>
      <c r="F5608" s="18" t="n">
        <v>1</v>
      </c>
      <c r="G5608" s="87" t="n">
        <v>80.097</v>
      </c>
      <c r="H5608" s="87" t="n">
        <f aca="false">G5608*F5608</f>
        <v>80.097</v>
      </c>
      <c r="I5608" s="14" t="s">
        <v>2983</v>
      </c>
    </row>
    <row r="5609" customFormat="false" ht="31.8" hidden="false" customHeight="true" outlineLevel="0" collapsed="false">
      <c r="A5609" s="20" t="s">
        <v>74</v>
      </c>
      <c r="B5609" s="15" t="s">
        <v>25</v>
      </c>
      <c r="C5609" s="16" t="n">
        <v>8038</v>
      </c>
      <c r="D5609" s="17" t="s">
        <v>2982</v>
      </c>
      <c r="E5609" s="18" t="s">
        <v>17</v>
      </c>
      <c r="F5609" s="18" t="n">
        <v>1</v>
      </c>
      <c r="G5609" s="87" t="n">
        <v>80.097</v>
      </c>
      <c r="H5609" s="87" t="n">
        <f aca="false">G5609*F5609</f>
        <v>80.097</v>
      </c>
      <c r="I5609" s="14" t="s">
        <v>2983</v>
      </c>
    </row>
    <row r="5610" customFormat="false" ht="31.8" hidden="false" customHeight="true" outlineLevel="0" collapsed="false">
      <c r="A5610" s="20" t="s">
        <v>74</v>
      </c>
      <c r="B5610" s="15" t="s">
        <v>25</v>
      </c>
      <c r="C5610" s="16" t="n">
        <v>8039</v>
      </c>
      <c r="D5610" s="17" t="s">
        <v>2982</v>
      </c>
      <c r="E5610" s="18" t="s">
        <v>17</v>
      </c>
      <c r="F5610" s="18" t="n">
        <v>1</v>
      </c>
      <c r="G5610" s="87" t="n">
        <v>80.097</v>
      </c>
      <c r="H5610" s="87" t="n">
        <f aca="false">G5610*F5610</f>
        <v>80.097</v>
      </c>
      <c r="I5610" s="14" t="s">
        <v>2983</v>
      </c>
    </row>
    <row r="5611" customFormat="false" ht="31.8" hidden="false" customHeight="true" outlineLevel="0" collapsed="false">
      <c r="A5611" s="20" t="s">
        <v>74</v>
      </c>
      <c r="B5611" s="15" t="s">
        <v>25</v>
      </c>
      <c r="C5611" s="16" t="n">
        <v>8040</v>
      </c>
      <c r="D5611" s="17" t="s">
        <v>2982</v>
      </c>
      <c r="E5611" s="18" t="s">
        <v>17</v>
      </c>
      <c r="F5611" s="18" t="n">
        <v>1</v>
      </c>
      <c r="G5611" s="87" t="n">
        <v>80.097</v>
      </c>
      <c r="H5611" s="87" t="n">
        <f aca="false">G5611*F5611</f>
        <v>80.097</v>
      </c>
      <c r="I5611" s="14" t="s">
        <v>2983</v>
      </c>
    </row>
    <row r="5612" customFormat="false" ht="31.8" hidden="false" customHeight="true" outlineLevel="0" collapsed="false">
      <c r="A5612" s="20" t="s">
        <v>74</v>
      </c>
      <c r="B5612" s="15" t="s">
        <v>25</v>
      </c>
      <c r="C5612" s="16" t="n">
        <v>8041</v>
      </c>
      <c r="D5612" s="17" t="s">
        <v>2982</v>
      </c>
      <c r="E5612" s="18" t="s">
        <v>17</v>
      </c>
      <c r="F5612" s="18" t="n">
        <v>1</v>
      </c>
      <c r="G5612" s="87" t="n">
        <v>80.097</v>
      </c>
      <c r="H5612" s="87" t="n">
        <f aca="false">G5612*F5612</f>
        <v>80.097</v>
      </c>
      <c r="I5612" s="14" t="s">
        <v>2983</v>
      </c>
    </row>
    <row r="5613" customFormat="false" ht="31.8" hidden="false" customHeight="true" outlineLevel="0" collapsed="false">
      <c r="A5613" s="20" t="s">
        <v>74</v>
      </c>
      <c r="B5613" s="15" t="s">
        <v>25</v>
      </c>
      <c r="C5613" s="16" t="n">
        <v>8042</v>
      </c>
      <c r="D5613" s="17" t="s">
        <v>2982</v>
      </c>
      <c r="E5613" s="18" t="s">
        <v>17</v>
      </c>
      <c r="F5613" s="18" t="n">
        <v>1</v>
      </c>
      <c r="G5613" s="87" t="n">
        <v>80.097</v>
      </c>
      <c r="H5613" s="87" t="n">
        <f aca="false">G5613*F5613</f>
        <v>80.097</v>
      </c>
      <c r="I5613" s="14" t="s">
        <v>2983</v>
      </c>
    </row>
    <row r="5614" customFormat="false" ht="31.8" hidden="false" customHeight="true" outlineLevel="0" collapsed="false">
      <c r="A5614" s="20" t="s">
        <v>74</v>
      </c>
      <c r="B5614" s="15" t="s">
        <v>25</v>
      </c>
      <c r="C5614" s="16" t="n">
        <v>8043</v>
      </c>
      <c r="D5614" s="17" t="s">
        <v>2982</v>
      </c>
      <c r="E5614" s="18" t="s">
        <v>17</v>
      </c>
      <c r="F5614" s="18" t="n">
        <v>1</v>
      </c>
      <c r="G5614" s="87" t="n">
        <v>80.097</v>
      </c>
      <c r="H5614" s="87" t="n">
        <f aca="false">G5614*F5614</f>
        <v>80.097</v>
      </c>
      <c r="I5614" s="14" t="s">
        <v>2983</v>
      </c>
    </row>
    <row r="5615" customFormat="false" ht="31.8" hidden="false" customHeight="true" outlineLevel="0" collapsed="false">
      <c r="A5615" s="20" t="s">
        <v>74</v>
      </c>
      <c r="B5615" s="15" t="s">
        <v>25</v>
      </c>
      <c r="C5615" s="16" t="n">
        <v>8044</v>
      </c>
      <c r="D5615" s="17" t="s">
        <v>2982</v>
      </c>
      <c r="E5615" s="18" t="s">
        <v>17</v>
      </c>
      <c r="F5615" s="18" t="n">
        <v>1</v>
      </c>
      <c r="G5615" s="87" t="n">
        <v>80.097</v>
      </c>
      <c r="H5615" s="87" t="n">
        <f aca="false">G5615*F5615</f>
        <v>80.097</v>
      </c>
      <c r="I5615" s="14" t="s">
        <v>2983</v>
      </c>
    </row>
    <row r="5616" customFormat="false" ht="31.8" hidden="false" customHeight="true" outlineLevel="0" collapsed="false">
      <c r="A5616" s="20" t="s">
        <v>74</v>
      </c>
      <c r="B5616" s="15" t="s">
        <v>25</v>
      </c>
      <c r="C5616" s="16" t="n">
        <v>8045</v>
      </c>
      <c r="D5616" s="17" t="s">
        <v>2982</v>
      </c>
      <c r="E5616" s="18" t="s">
        <v>17</v>
      </c>
      <c r="F5616" s="18" t="n">
        <v>1</v>
      </c>
      <c r="G5616" s="87" t="n">
        <v>80.097</v>
      </c>
      <c r="H5616" s="87" t="n">
        <f aca="false">G5616*F5616</f>
        <v>80.097</v>
      </c>
      <c r="I5616" s="14" t="s">
        <v>2983</v>
      </c>
    </row>
    <row r="5617" customFormat="false" ht="31.8" hidden="false" customHeight="true" outlineLevel="0" collapsed="false">
      <c r="A5617" s="20" t="s">
        <v>74</v>
      </c>
      <c r="B5617" s="15" t="s">
        <v>25</v>
      </c>
      <c r="C5617" s="16" t="n">
        <v>8046</v>
      </c>
      <c r="D5617" s="17" t="s">
        <v>2982</v>
      </c>
      <c r="E5617" s="18" t="s">
        <v>17</v>
      </c>
      <c r="F5617" s="18" t="n">
        <v>1</v>
      </c>
      <c r="G5617" s="87" t="n">
        <v>80.097</v>
      </c>
      <c r="H5617" s="87" t="n">
        <f aca="false">G5617*F5617</f>
        <v>80.097</v>
      </c>
      <c r="I5617" s="14" t="s">
        <v>2983</v>
      </c>
    </row>
    <row r="5618" customFormat="false" ht="31.8" hidden="false" customHeight="true" outlineLevel="0" collapsed="false">
      <c r="A5618" s="20" t="s">
        <v>74</v>
      </c>
      <c r="B5618" s="15" t="s">
        <v>25</v>
      </c>
      <c r="C5618" s="16" t="n">
        <v>8047</v>
      </c>
      <c r="D5618" s="17" t="s">
        <v>2982</v>
      </c>
      <c r="E5618" s="18" t="s">
        <v>17</v>
      </c>
      <c r="F5618" s="18" t="n">
        <v>1</v>
      </c>
      <c r="G5618" s="87" t="n">
        <v>80.097</v>
      </c>
      <c r="H5618" s="87" t="n">
        <f aca="false">G5618*F5618</f>
        <v>80.097</v>
      </c>
      <c r="I5618" s="14" t="s">
        <v>2983</v>
      </c>
    </row>
    <row r="5619" customFormat="false" ht="31.8" hidden="false" customHeight="true" outlineLevel="0" collapsed="false">
      <c r="A5619" s="20" t="s">
        <v>74</v>
      </c>
      <c r="B5619" s="15" t="s">
        <v>25</v>
      </c>
      <c r="C5619" s="16" t="n">
        <v>8048</v>
      </c>
      <c r="D5619" s="17" t="s">
        <v>2982</v>
      </c>
      <c r="E5619" s="18" t="s">
        <v>17</v>
      </c>
      <c r="F5619" s="18" t="n">
        <v>1</v>
      </c>
      <c r="G5619" s="87" t="n">
        <v>80.097</v>
      </c>
      <c r="H5619" s="87" t="n">
        <f aca="false">G5619*F5619</f>
        <v>80.097</v>
      </c>
      <c r="I5619" s="14" t="s">
        <v>2983</v>
      </c>
    </row>
    <row r="5620" customFormat="false" ht="31.8" hidden="false" customHeight="true" outlineLevel="0" collapsed="false">
      <c r="A5620" s="20" t="s">
        <v>74</v>
      </c>
      <c r="B5620" s="15" t="s">
        <v>25</v>
      </c>
      <c r="C5620" s="16" t="n">
        <v>8049</v>
      </c>
      <c r="D5620" s="17" t="s">
        <v>2982</v>
      </c>
      <c r="E5620" s="18" t="s">
        <v>17</v>
      </c>
      <c r="F5620" s="18" t="n">
        <v>1</v>
      </c>
      <c r="G5620" s="87" t="n">
        <v>80.097</v>
      </c>
      <c r="H5620" s="87" t="n">
        <f aca="false">G5620*F5620</f>
        <v>80.097</v>
      </c>
      <c r="I5620" s="14" t="s">
        <v>2983</v>
      </c>
    </row>
    <row r="5621" customFormat="false" ht="31.8" hidden="false" customHeight="true" outlineLevel="0" collapsed="false">
      <c r="A5621" s="20" t="s">
        <v>74</v>
      </c>
      <c r="B5621" s="15" t="s">
        <v>25</v>
      </c>
      <c r="C5621" s="16" t="n">
        <v>8050</v>
      </c>
      <c r="D5621" s="17" t="s">
        <v>2982</v>
      </c>
      <c r="E5621" s="18" t="s">
        <v>17</v>
      </c>
      <c r="F5621" s="18" t="n">
        <v>1</v>
      </c>
      <c r="G5621" s="87" t="n">
        <v>80.097</v>
      </c>
      <c r="H5621" s="87" t="n">
        <f aca="false">G5621*F5621</f>
        <v>80.097</v>
      </c>
      <c r="I5621" s="14" t="s">
        <v>2983</v>
      </c>
    </row>
    <row r="5622" customFormat="false" ht="31.8" hidden="false" customHeight="true" outlineLevel="0" collapsed="false">
      <c r="A5622" s="20" t="s">
        <v>74</v>
      </c>
      <c r="B5622" s="15" t="s">
        <v>25</v>
      </c>
      <c r="C5622" s="16" t="n">
        <v>8051</v>
      </c>
      <c r="D5622" s="17" t="s">
        <v>2982</v>
      </c>
      <c r="E5622" s="18" t="s">
        <v>17</v>
      </c>
      <c r="F5622" s="18" t="n">
        <v>1</v>
      </c>
      <c r="G5622" s="87" t="n">
        <v>80.097</v>
      </c>
      <c r="H5622" s="87" t="n">
        <f aca="false">G5622*F5622</f>
        <v>80.097</v>
      </c>
      <c r="I5622" s="14" t="s">
        <v>2983</v>
      </c>
    </row>
    <row r="5623" customFormat="false" ht="31.8" hidden="false" customHeight="true" outlineLevel="0" collapsed="false">
      <c r="A5623" s="20" t="s">
        <v>74</v>
      </c>
      <c r="B5623" s="15" t="s">
        <v>25</v>
      </c>
      <c r="C5623" s="16" t="n">
        <v>8052</v>
      </c>
      <c r="D5623" s="17" t="s">
        <v>2982</v>
      </c>
      <c r="E5623" s="18" t="s">
        <v>17</v>
      </c>
      <c r="F5623" s="18" t="n">
        <v>1</v>
      </c>
      <c r="G5623" s="87" t="n">
        <v>80.097</v>
      </c>
      <c r="H5623" s="87" t="n">
        <f aca="false">G5623*F5623</f>
        <v>80.097</v>
      </c>
      <c r="I5623" s="14" t="s">
        <v>2983</v>
      </c>
    </row>
    <row r="5624" customFormat="false" ht="31.8" hidden="false" customHeight="true" outlineLevel="0" collapsed="false">
      <c r="A5624" s="20" t="s">
        <v>74</v>
      </c>
      <c r="B5624" s="15" t="s">
        <v>25</v>
      </c>
      <c r="C5624" s="16" t="n">
        <v>8053</v>
      </c>
      <c r="D5624" s="17" t="s">
        <v>2982</v>
      </c>
      <c r="E5624" s="18" t="s">
        <v>17</v>
      </c>
      <c r="F5624" s="18" t="n">
        <v>1</v>
      </c>
      <c r="G5624" s="87" t="n">
        <v>80.097</v>
      </c>
      <c r="H5624" s="87" t="n">
        <f aca="false">G5624*F5624</f>
        <v>80.097</v>
      </c>
      <c r="I5624" s="14" t="s">
        <v>2983</v>
      </c>
    </row>
    <row r="5625" customFormat="false" ht="31.8" hidden="false" customHeight="true" outlineLevel="0" collapsed="false">
      <c r="A5625" s="20" t="s">
        <v>74</v>
      </c>
      <c r="B5625" s="15" t="s">
        <v>25</v>
      </c>
      <c r="C5625" s="16" t="n">
        <v>8054</v>
      </c>
      <c r="D5625" s="17" t="s">
        <v>2982</v>
      </c>
      <c r="E5625" s="18" t="s">
        <v>17</v>
      </c>
      <c r="F5625" s="18" t="n">
        <v>1</v>
      </c>
      <c r="G5625" s="87" t="n">
        <v>80.097</v>
      </c>
      <c r="H5625" s="87" t="n">
        <f aca="false">G5625*F5625</f>
        <v>80.097</v>
      </c>
      <c r="I5625" s="14" t="s">
        <v>2983</v>
      </c>
    </row>
    <row r="5626" customFormat="false" ht="31.8" hidden="false" customHeight="true" outlineLevel="0" collapsed="false">
      <c r="A5626" s="20" t="s">
        <v>74</v>
      </c>
      <c r="B5626" s="15" t="s">
        <v>25</v>
      </c>
      <c r="C5626" s="16" t="n">
        <v>8055</v>
      </c>
      <c r="D5626" s="17" t="s">
        <v>2982</v>
      </c>
      <c r="E5626" s="18" t="s">
        <v>17</v>
      </c>
      <c r="F5626" s="18" t="n">
        <v>1</v>
      </c>
      <c r="G5626" s="87" t="n">
        <v>80.097</v>
      </c>
      <c r="H5626" s="87" t="n">
        <f aca="false">G5626*F5626</f>
        <v>80.097</v>
      </c>
      <c r="I5626" s="14" t="s">
        <v>2983</v>
      </c>
    </row>
    <row r="5627" customFormat="false" ht="31.8" hidden="false" customHeight="true" outlineLevel="0" collapsed="false">
      <c r="A5627" s="20" t="s">
        <v>74</v>
      </c>
      <c r="B5627" s="15" t="s">
        <v>25</v>
      </c>
      <c r="C5627" s="16" t="n">
        <v>8056</v>
      </c>
      <c r="D5627" s="17" t="s">
        <v>2982</v>
      </c>
      <c r="E5627" s="18" t="s">
        <v>17</v>
      </c>
      <c r="F5627" s="18" t="n">
        <v>1</v>
      </c>
      <c r="G5627" s="87" t="n">
        <v>80.097</v>
      </c>
      <c r="H5627" s="87" t="n">
        <f aca="false">G5627*F5627</f>
        <v>80.097</v>
      </c>
      <c r="I5627" s="14" t="s">
        <v>2983</v>
      </c>
    </row>
    <row r="5628" customFormat="false" ht="31.8" hidden="false" customHeight="true" outlineLevel="0" collapsed="false">
      <c r="A5628" s="20" t="s">
        <v>74</v>
      </c>
      <c r="B5628" s="15" t="s">
        <v>25</v>
      </c>
      <c r="C5628" s="16" t="n">
        <v>8057</v>
      </c>
      <c r="D5628" s="17" t="s">
        <v>2982</v>
      </c>
      <c r="E5628" s="18" t="s">
        <v>17</v>
      </c>
      <c r="F5628" s="18" t="n">
        <v>1</v>
      </c>
      <c r="G5628" s="87" t="n">
        <v>80.097</v>
      </c>
      <c r="H5628" s="87" t="n">
        <f aca="false">G5628*F5628</f>
        <v>80.097</v>
      </c>
      <c r="I5628" s="14" t="s">
        <v>2983</v>
      </c>
    </row>
    <row r="5629" customFormat="false" ht="31.8" hidden="false" customHeight="true" outlineLevel="0" collapsed="false">
      <c r="A5629" s="20" t="s">
        <v>74</v>
      </c>
      <c r="B5629" s="15" t="s">
        <v>25</v>
      </c>
      <c r="C5629" s="16" t="n">
        <v>8058</v>
      </c>
      <c r="D5629" s="17" t="s">
        <v>2982</v>
      </c>
      <c r="E5629" s="18" t="s">
        <v>17</v>
      </c>
      <c r="F5629" s="18" t="n">
        <v>1</v>
      </c>
      <c r="G5629" s="87" t="n">
        <v>80.097</v>
      </c>
      <c r="H5629" s="87" t="n">
        <f aca="false">G5629*F5629</f>
        <v>80.097</v>
      </c>
      <c r="I5629" s="14" t="s">
        <v>2983</v>
      </c>
    </row>
    <row r="5630" customFormat="false" ht="31.8" hidden="false" customHeight="true" outlineLevel="0" collapsed="false">
      <c r="A5630" s="20" t="s">
        <v>74</v>
      </c>
      <c r="B5630" s="15" t="s">
        <v>25</v>
      </c>
      <c r="C5630" s="16" t="n">
        <v>8059</v>
      </c>
      <c r="D5630" s="17" t="s">
        <v>2982</v>
      </c>
      <c r="E5630" s="18" t="s">
        <v>17</v>
      </c>
      <c r="F5630" s="18" t="n">
        <v>1</v>
      </c>
      <c r="G5630" s="87" t="n">
        <v>80.097</v>
      </c>
      <c r="H5630" s="87" t="n">
        <f aca="false">G5630*F5630</f>
        <v>80.097</v>
      </c>
      <c r="I5630" s="14" t="s">
        <v>2983</v>
      </c>
    </row>
    <row r="5631" customFormat="false" ht="31.8" hidden="false" customHeight="true" outlineLevel="0" collapsed="false">
      <c r="A5631" s="20" t="s">
        <v>74</v>
      </c>
      <c r="B5631" s="15" t="s">
        <v>25</v>
      </c>
      <c r="C5631" s="16" t="n">
        <v>8060</v>
      </c>
      <c r="D5631" s="17" t="s">
        <v>2982</v>
      </c>
      <c r="E5631" s="18" t="s">
        <v>17</v>
      </c>
      <c r="F5631" s="18" t="n">
        <v>1</v>
      </c>
      <c r="G5631" s="87" t="n">
        <v>80.097</v>
      </c>
      <c r="H5631" s="87" t="n">
        <f aca="false">G5631*F5631</f>
        <v>80.097</v>
      </c>
      <c r="I5631" s="14" t="s">
        <v>2983</v>
      </c>
    </row>
    <row r="5632" customFormat="false" ht="31.8" hidden="false" customHeight="true" outlineLevel="0" collapsed="false">
      <c r="A5632" s="20" t="s">
        <v>74</v>
      </c>
      <c r="B5632" s="15" t="s">
        <v>25</v>
      </c>
      <c r="C5632" s="16" t="n">
        <v>8061</v>
      </c>
      <c r="D5632" s="17" t="s">
        <v>2982</v>
      </c>
      <c r="E5632" s="18" t="s">
        <v>17</v>
      </c>
      <c r="F5632" s="18" t="n">
        <v>1</v>
      </c>
      <c r="G5632" s="87" t="n">
        <v>80.097</v>
      </c>
      <c r="H5632" s="87" t="n">
        <f aca="false">G5632*F5632</f>
        <v>80.097</v>
      </c>
      <c r="I5632" s="14" t="s">
        <v>2983</v>
      </c>
    </row>
    <row r="5633" customFormat="false" ht="31.8" hidden="false" customHeight="true" outlineLevel="0" collapsed="false">
      <c r="A5633" s="20" t="s">
        <v>74</v>
      </c>
      <c r="B5633" s="15" t="s">
        <v>25</v>
      </c>
      <c r="C5633" s="16" t="n">
        <v>8062</v>
      </c>
      <c r="D5633" s="17" t="s">
        <v>2982</v>
      </c>
      <c r="E5633" s="18" t="s">
        <v>17</v>
      </c>
      <c r="F5633" s="18" t="n">
        <v>1</v>
      </c>
      <c r="G5633" s="87" t="n">
        <v>80.097</v>
      </c>
      <c r="H5633" s="87" t="n">
        <f aca="false">G5633*F5633</f>
        <v>80.097</v>
      </c>
      <c r="I5633" s="14" t="s">
        <v>2983</v>
      </c>
    </row>
    <row r="5634" customFormat="false" ht="31.8" hidden="false" customHeight="true" outlineLevel="0" collapsed="false">
      <c r="A5634" s="20" t="s">
        <v>74</v>
      </c>
      <c r="B5634" s="15" t="s">
        <v>25</v>
      </c>
      <c r="C5634" s="16" t="n">
        <v>8063</v>
      </c>
      <c r="D5634" s="17" t="s">
        <v>2982</v>
      </c>
      <c r="E5634" s="18" t="s">
        <v>17</v>
      </c>
      <c r="F5634" s="18" t="n">
        <v>1</v>
      </c>
      <c r="G5634" s="87" t="n">
        <v>80.097</v>
      </c>
      <c r="H5634" s="87" t="n">
        <f aca="false">G5634*F5634</f>
        <v>80.097</v>
      </c>
      <c r="I5634" s="14" t="s">
        <v>2983</v>
      </c>
    </row>
    <row r="5635" customFormat="false" ht="31.8" hidden="false" customHeight="true" outlineLevel="0" collapsed="false">
      <c r="A5635" s="20" t="s">
        <v>74</v>
      </c>
      <c r="B5635" s="15" t="s">
        <v>25</v>
      </c>
      <c r="C5635" s="16" t="n">
        <v>8064</v>
      </c>
      <c r="D5635" s="17" t="s">
        <v>2982</v>
      </c>
      <c r="E5635" s="18" t="s">
        <v>17</v>
      </c>
      <c r="F5635" s="18" t="n">
        <v>1</v>
      </c>
      <c r="G5635" s="87" t="n">
        <v>80.097</v>
      </c>
      <c r="H5635" s="87" t="n">
        <f aca="false">G5635*F5635</f>
        <v>80.097</v>
      </c>
      <c r="I5635" s="14" t="s">
        <v>2983</v>
      </c>
    </row>
    <row r="5636" customFormat="false" ht="31.8" hidden="false" customHeight="true" outlineLevel="0" collapsed="false">
      <c r="A5636" s="20" t="s">
        <v>74</v>
      </c>
      <c r="B5636" s="15" t="s">
        <v>25</v>
      </c>
      <c r="C5636" s="16" t="n">
        <v>8065</v>
      </c>
      <c r="D5636" s="17" t="s">
        <v>2982</v>
      </c>
      <c r="E5636" s="18" t="s">
        <v>17</v>
      </c>
      <c r="F5636" s="18" t="n">
        <v>1</v>
      </c>
      <c r="G5636" s="87" t="n">
        <v>80.097</v>
      </c>
      <c r="H5636" s="87" t="n">
        <f aca="false">G5636*F5636</f>
        <v>80.097</v>
      </c>
      <c r="I5636" s="14" t="s">
        <v>2983</v>
      </c>
    </row>
    <row r="5637" customFormat="false" ht="31.8" hidden="false" customHeight="true" outlineLevel="0" collapsed="false">
      <c r="A5637" s="20" t="s">
        <v>74</v>
      </c>
      <c r="B5637" s="15" t="s">
        <v>25</v>
      </c>
      <c r="C5637" s="16" t="n">
        <v>8066</v>
      </c>
      <c r="D5637" s="17" t="s">
        <v>2982</v>
      </c>
      <c r="E5637" s="18" t="s">
        <v>17</v>
      </c>
      <c r="F5637" s="18" t="n">
        <v>1</v>
      </c>
      <c r="G5637" s="87" t="n">
        <v>80.097</v>
      </c>
      <c r="H5637" s="87" t="n">
        <f aca="false">G5637*F5637</f>
        <v>80.097</v>
      </c>
      <c r="I5637" s="14" t="s">
        <v>2983</v>
      </c>
    </row>
    <row r="5638" customFormat="false" ht="31.8" hidden="false" customHeight="true" outlineLevel="0" collapsed="false">
      <c r="A5638" s="20" t="s">
        <v>74</v>
      </c>
      <c r="B5638" s="15" t="s">
        <v>25</v>
      </c>
      <c r="C5638" s="16" t="n">
        <v>8067</v>
      </c>
      <c r="D5638" s="17" t="s">
        <v>2982</v>
      </c>
      <c r="E5638" s="18" t="s">
        <v>17</v>
      </c>
      <c r="F5638" s="18" t="n">
        <v>1</v>
      </c>
      <c r="G5638" s="87" t="n">
        <v>80.097</v>
      </c>
      <c r="H5638" s="87" t="n">
        <f aca="false">G5638*F5638</f>
        <v>80.097</v>
      </c>
      <c r="I5638" s="14" t="s">
        <v>2983</v>
      </c>
    </row>
    <row r="5639" customFormat="false" ht="31.8" hidden="false" customHeight="true" outlineLevel="0" collapsed="false">
      <c r="A5639" s="20" t="s">
        <v>74</v>
      </c>
      <c r="B5639" s="15" t="s">
        <v>25</v>
      </c>
      <c r="C5639" s="16" t="n">
        <v>8068</v>
      </c>
      <c r="D5639" s="17" t="s">
        <v>2982</v>
      </c>
      <c r="E5639" s="18" t="s">
        <v>17</v>
      </c>
      <c r="F5639" s="18" t="n">
        <v>1</v>
      </c>
      <c r="G5639" s="87" t="n">
        <v>80.097</v>
      </c>
      <c r="H5639" s="87" t="n">
        <f aca="false">G5639*F5639</f>
        <v>80.097</v>
      </c>
      <c r="I5639" s="14" t="s">
        <v>2983</v>
      </c>
    </row>
    <row r="5640" customFormat="false" ht="31.8" hidden="false" customHeight="true" outlineLevel="0" collapsed="false">
      <c r="A5640" s="20" t="s">
        <v>74</v>
      </c>
      <c r="B5640" s="15" t="s">
        <v>25</v>
      </c>
      <c r="C5640" s="16" t="n">
        <v>8069</v>
      </c>
      <c r="D5640" s="17" t="s">
        <v>2982</v>
      </c>
      <c r="E5640" s="18" t="s">
        <v>17</v>
      </c>
      <c r="F5640" s="18" t="n">
        <v>1</v>
      </c>
      <c r="G5640" s="87" t="n">
        <v>80.097</v>
      </c>
      <c r="H5640" s="87" t="n">
        <f aca="false">G5640*F5640</f>
        <v>80.097</v>
      </c>
      <c r="I5640" s="14" t="s">
        <v>2983</v>
      </c>
    </row>
    <row r="5641" customFormat="false" ht="31.8" hidden="false" customHeight="true" outlineLevel="0" collapsed="false">
      <c r="A5641" s="20" t="s">
        <v>74</v>
      </c>
      <c r="B5641" s="15" t="s">
        <v>25</v>
      </c>
      <c r="C5641" s="16" t="n">
        <v>8070</v>
      </c>
      <c r="D5641" s="17" t="s">
        <v>2982</v>
      </c>
      <c r="E5641" s="18" t="s">
        <v>17</v>
      </c>
      <c r="F5641" s="18" t="n">
        <v>1</v>
      </c>
      <c r="G5641" s="87" t="n">
        <v>80.097</v>
      </c>
      <c r="H5641" s="87" t="n">
        <f aca="false">G5641*F5641</f>
        <v>80.097</v>
      </c>
      <c r="I5641" s="14" t="s">
        <v>2983</v>
      </c>
    </row>
    <row r="5642" customFormat="false" ht="31.8" hidden="false" customHeight="true" outlineLevel="0" collapsed="false">
      <c r="A5642" s="20" t="s">
        <v>74</v>
      </c>
      <c r="B5642" s="15" t="s">
        <v>25</v>
      </c>
      <c r="C5642" s="16" t="n">
        <v>8071</v>
      </c>
      <c r="D5642" s="17" t="s">
        <v>2982</v>
      </c>
      <c r="E5642" s="18" t="s">
        <v>17</v>
      </c>
      <c r="F5642" s="18" t="n">
        <v>1</v>
      </c>
      <c r="G5642" s="87" t="n">
        <v>80.097</v>
      </c>
      <c r="H5642" s="87" t="n">
        <f aca="false">G5642*F5642</f>
        <v>80.097</v>
      </c>
      <c r="I5642" s="14" t="s">
        <v>2983</v>
      </c>
    </row>
    <row r="5643" customFormat="false" ht="31.8" hidden="false" customHeight="true" outlineLevel="0" collapsed="false">
      <c r="A5643" s="20" t="s">
        <v>74</v>
      </c>
      <c r="B5643" s="15" t="s">
        <v>25</v>
      </c>
      <c r="C5643" s="16" t="n">
        <v>8072</v>
      </c>
      <c r="D5643" s="17" t="s">
        <v>2982</v>
      </c>
      <c r="E5643" s="18" t="s">
        <v>17</v>
      </c>
      <c r="F5643" s="18" t="n">
        <v>1</v>
      </c>
      <c r="G5643" s="87" t="n">
        <v>80.097</v>
      </c>
      <c r="H5643" s="87" t="n">
        <f aca="false">G5643*F5643</f>
        <v>80.097</v>
      </c>
      <c r="I5643" s="14" t="s">
        <v>2983</v>
      </c>
    </row>
    <row r="5644" customFormat="false" ht="31.8" hidden="false" customHeight="true" outlineLevel="0" collapsed="false">
      <c r="A5644" s="20" t="s">
        <v>74</v>
      </c>
      <c r="B5644" s="15" t="s">
        <v>25</v>
      </c>
      <c r="C5644" s="16" t="n">
        <v>8073</v>
      </c>
      <c r="D5644" s="17" t="s">
        <v>2982</v>
      </c>
      <c r="E5644" s="18" t="s">
        <v>17</v>
      </c>
      <c r="F5644" s="18" t="n">
        <v>1</v>
      </c>
      <c r="G5644" s="87" t="n">
        <v>80.097</v>
      </c>
      <c r="H5644" s="87" t="n">
        <f aca="false">G5644*F5644</f>
        <v>80.097</v>
      </c>
      <c r="I5644" s="14" t="s">
        <v>2983</v>
      </c>
    </row>
    <row r="5645" customFormat="false" ht="31.8" hidden="false" customHeight="true" outlineLevel="0" collapsed="false">
      <c r="A5645" s="20" t="s">
        <v>74</v>
      </c>
      <c r="B5645" s="15" t="s">
        <v>25</v>
      </c>
      <c r="C5645" s="16" t="n">
        <v>8074</v>
      </c>
      <c r="D5645" s="17" t="s">
        <v>2982</v>
      </c>
      <c r="E5645" s="18" t="s">
        <v>17</v>
      </c>
      <c r="F5645" s="18" t="n">
        <v>1</v>
      </c>
      <c r="G5645" s="87" t="n">
        <v>80.097</v>
      </c>
      <c r="H5645" s="87" t="n">
        <f aca="false">G5645*F5645</f>
        <v>80.097</v>
      </c>
      <c r="I5645" s="14" t="s">
        <v>2983</v>
      </c>
    </row>
    <row r="5646" customFormat="false" ht="31.8" hidden="false" customHeight="true" outlineLevel="0" collapsed="false">
      <c r="A5646" s="20" t="s">
        <v>74</v>
      </c>
      <c r="B5646" s="15" t="s">
        <v>25</v>
      </c>
      <c r="C5646" s="16" t="n">
        <v>8075</v>
      </c>
      <c r="D5646" s="17" t="s">
        <v>2982</v>
      </c>
      <c r="E5646" s="18" t="s">
        <v>17</v>
      </c>
      <c r="F5646" s="18" t="n">
        <v>1</v>
      </c>
      <c r="G5646" s="87" t="n">
        <v>80.097</v>
      </c>
      <c r="H5646" s="87" t="n">
        <f aca="false">G5646*F5646</f>
        <v>80.097</v>
      </c>
      <c r="I5646" s="14" t="s">
        <v>2983</v>
      </c>
    </row>
    <row r="5647" customFormat="false" ht="31.8" hidden="false" customHeight="true" outlineLevel="0" collapsed="false">
      <c r="A5647" s="20" t="s">
        <v>74</v>
      </c>
      <c r="B5647" s="15" t="s">
        <v>25</v>
      </c>
      <c r="C5647" s="16" t="n">
        <v>8076</v>
      </c>
      <c r="D5647" s="17" t="s">
        <v>2982</v>
      </c>
      <c r="E5647" s="18" t="s">
        <v>17</v>
      </c>
      <c r="F5647" s="18" t="n">
        <v>1</v>
      </c>
      <c r="G5647" s="87" t="n">
        <v>80.097</v>
      </c>
      <c r="H5647" s="87" t="n">
        <f aca="false">G5647*F5647</f>
        <v>80.097</v>
      </c>
      <c r="I5647" s="14" t="s">
        <v>2983</v>
      </c>
    </row>
    <row r="5648" customFormat="false" ht="31.8" hidden="false" customHeight="true" outlineLevel="0" collapsed="false">
      <c r="A5648" s="20" t="s">
        <v>74</v>
      </c>
      <c r="B5648" s="15" t="s">
        <v>25</v>
      </c>
      <c r="C5648" s="16" t="n">
        <v>8077</v>
      </c>
      <c r="D5648" s="17" t="s">
        <v>2982</v>
      </c>
      <c r="E5648" s="18" t="s">
        <v>17</v>
      </c>
      <c r="F5648" s="18" t="n">
        <v>1</v>
      </c>
      <c r="G5648" s="87" t="n">
        <v>80.097</v>
      </c>
      <c r="H5648" s="87" t="n">
        <f aca="false">G5648*F5648</f>
        <v>80.097</v>
      </c>
      <c r="I5648" s="14" t="s">
        <v>2983</v>
      </c>
    </row>
    <row r="5649" customFormat="false" ht="31.8" hidden="false" customHeight="true" outlineLevel="0" collapsed="false">
      <c r="A5649" s="20" t="s">
        <v>74</v>
      </c>
      <c r="B5649" s="15" t="s">
        <v>25</v>
      </c>
      <c r="C5649" s="16" t="n">
        <v>8078</v>
      </c>
      <c r="D5649" s="17" t="s">
        <v>2982</v>
      </c>
      <c r="E5649" s="18" t="s">
        <v>17</v>
      </c>
      <c r="F5649" s="18" t="n">
        <v>1</v>
      </c>
      <c r="G5649" s="87" t="n">
        <v>80.097</v>
      </c>
      <c r="H5649" s="87" t="n">
        <f aca="false">G5649*F5649</f>
        <v>80.097</v>
      </c>
      <c r="I5649" s="14" t="s">
        <v>2983</v>
      </c>
    </row>
    <row r="5650" customFormat="false" ht="31.8" hidden="false" customHeight="true" outlineLevel="0" collapsed="false">
      <c r="A5650" s="20" t="s">
        <v>74</v>
      </c>
      <c r="B5650" s="15" t="s">
        <v>25</v>
      </c>
      <c r="C5650" s="16" t="n">
        <v>8079</v>
      </c>
      <c r="D5650" s="17" t="s">
        <v>2982</v>
      </c>
      <c r="E5650" s="18" t="s">
        <v>17</v>
      </c>
      <c r="F5650" s="18" t="n">
        <v>1</v>
      </c>
      <c r="G5650" s="87" t="n">
        <v>80.097</v>
      </c>
      <c r="H5650" s="87" t="n">
        <f aca="false">G5650*F5650</f>
        <v>80.097</v>
      </c>
      <c r="I5650" s="14" t="s">
        <v>2983</v>
      </c>
    </row>
    <row r="5651" customFormat="false" ht="31.8" hidden="false" customHeight="true" outlineLevel="0" collapsed="false">
      <c r="A5651" s="20" t="s">
        <v>74</v>
      </c>
      <c r="B5651" s="15" t="s">
        <v>25</v>
      </c>
      <c r="C5651" s="16" t="n">
        <v>8080</v>
      </c>
      <c r="D5651" s="17" t="s">
        <v>2982</v>
      </c>
      <c r="E5651" s="18" t="s">
        <v>17</v>
      </c>
      <c r="F5651" s="18" t="n">
        <v>1</v>
      </c>
      <c r="G5651" s="87" t="n">
        <v>80.097</v>
      </c>
      <c r="H5651" s="87" t="n">
        <f aca="false">G5651*F5651</f>
        <v>80.097</v>
      </c>
      <c r="I5651" s="14" t="s">
        <v>2983</v>
      </c>
    </row>
    <row r="5652" customFormat="false" ht="31.8" hidden="false" customHeight="true" outlineLevel="0" collapsed="false">
      <c r="A5652" s="20" t="s">
        <v>74</v>
      </c>
      <c r="B5652" s="15" t="s">
        <v>25</v>
      </c>
      <c r="C5652" s="16" t="n">
        <v>8081</v>
      </c>
      <c r="D5652" s="17" t="s">
        <v>2982</v>
      </c>
      <c r="E5652" s="18" t="s">
        <v>17</v>
      </c>
      <c r="F5652" s="18" t="n">
        <v>1</v>
      </c>
      <c r="G5652" s="87" t="n">
        <v>80.097</v>
      </c>
      <c r="H5652" s="87" t="n">
        <f aca="false">G5652*F5652</f>
        <v>80.097</v>
      </c>
      <c r="I5652" s="14" t="s">
        <v>2983</v>
      </c>
    </row>
    <row r="5653" customFormat="false" ht="31.8" hidden="false" customHeight="true" outlineLevel="0" collapsed="false">
      <c r="A5653" s="20" t="s">
        <v>74</v>
      </c>
      <c r="B5653" s="15" t="s">
        <v>25</v>
      </c>
      <c r="C5653" s="16" t="n">
        <v>8082</v>
      </c>
      <c r="D5653" s="17" t="s">
        <v>2982</v>
      </c>
      <c r="E5653" s="18" t="s">
        <v>17</v>
      </c>
      <c r="F5653" s="18" t="n">
        <v>1</v>
      </c>
      <c r="G5653" s="87" t="n">
        <v>80.097</v>
      </c>
      <c r="H5653" s="87" t="n">
        <f aca="false">G5653*F5653</f>
        <v>80.097</v>
      </c>
      <c r="I5653" s="14" t="s">
        <v>2983</v>
      </c>
    </row>
    <row r="5654" customFormat="false" ht="31.8" hidden="false" customHeight="true" outlineLevel="0" collapsed="false">
      <c r="A5654" s="20" t="s">
        <v>74</v>
      </c>
      <c r="B5654" s="15" t="s">
        <v>25</v>
      </c>
      <c r="C5654" s="16" t="n">
        <v>8083</v>
      </c>
      <c r="D5654" s="17" t="s">
        <v>2982</v>
      </c>
      <c r="E5654" s="18" t="s">
        <v>17</v>
      </c>
      <c r="F5654" s="18" t="n">
        <v>1</v>
      </c>
      <c r="G5654" s="87" t="n">
        <v>80.097</v>
      </c>
      <c r="H5654" s="87" t="n">
        <f aca="false">G5654*F5654</f>
        <v>80.097</v>
      </c>
      <c r="I5654" s="14" t="s">
        <v>2983</v>
      </c>
    </row>
    <row r="5655" customFormat="false" ht="31.8" hidden="false" customHeight="true" outlineLevel="0" collapsed="false">
      <c r="A5655" s="20" t="s">
        <v>74</v>
      </c>
      <c r="B5655" s="15" t="s">
        <v>25</v>
      </c>
      <c r="C5655" s="16" t="n">
        <v>8084</v>
      </c>
      <c r="D5655" s="17" t="s">
        <v>2982</v>
      </c>
      <c r="E5655" s="18" t="s">
        <v>17</v>
      </c>
      <c r="F5655" s="18" t="n">
        <v>1</v>
      </c>
      <c r="G5655" s="87" t="n">
        <v>80.097</v>
      </c>
      <c r="H5655" s="87" t="n">
        <f aca="false">G5655*F5655</f>
        <v>80.097</v>
      </c>
      <c r="I5655" s="14" t="s">
        <v>2983</v>
      </c>
    </row>
    <row r="5656" customFormat="false" ht="31.8" hidden="false" customHeight="true" outlineLevel="0" collapsed="false">
      <c r="A5656" s="20" t="s">
        <v>117</v>
      </c>
      <c r="B5656" s="15" t="s">
        <v>15</v>
      </c>
      <c r="C5656" s="16" t="n">
        <v>8085</v>
      </c>
      <c r="D5656" s="17" t="s">
        <v>2984</v>
      </c>
      <c r="E5656" s="18" t="s">
        <v>17</v>
      </c>
      <c r="F5656" s="18" t="n">
        <v>1</v>
      </c>
      <c r="G5656" s="19" t="n">
        <v>6142</v>
      </c>
      <c r="H5656" s="19" t="n">
        <f aca="false">+G5656*F5656</f>
        <v>6142</v>
      </c>
      <c r="I5656" s="14" t="s">
        <v>2978</v>
      </c>
    </row>
    <row r="5657" customFormat="false" ht="31.8" hidden="false" customHeight="true" outlineLevel="0" collapsed="false">
      <c r="A5657" s="20" t="s">
        <v>117</v>
      </c>
      <c r="B5657" s="15" t="s">
        <v>15</v>
      </c>
      <c r="C5657" s="16" t="n">
        <v>8086</v>
      </c>
      <c r="D5657" s="17" t="s">
        <v>2985</v>
      </c>
      <c r="E5657" s="18" t="s">
        <v>17</v>
      </c>
      <c r="F5657" s="18" t="n">
        <v>1</v>
      </c>
      <c r="G5657" s="19" t="n">
        <v>7530</v>
      </c>
      <c r="H5657" s="19" t="n">
        <f aca="false">+G5657*F5657</f>
        <v>7530</v>
      </c>
      <c r="I5657" s="14" t="s">
        <v>2978</v>
      </c>
    </row>
    <row r="5658" customFormat="false" ht="31.8" hidden="false" customHeight="true" outlineLevel="0" collapsed="false">
      <c r="A5658" s="20" t="s">
        <v>51</v>
      </c>
      <c r="B5658" s="15" t="s">
        <v>70</v>
      </c>
      <c r="C5658" s="16" t="n">
        <v>8087</v>
      </c>
      <c r="D5658" s="17" t="s">
        <v>2986</v>
      </c>
      <c r="E5658" s="18" t="s">
        <v>17</v>
      </c>
      <c r="F5658" s="18" t="n">
        <v>1</v>
      </c>
      <c r="G5658" s="19" t="n">
        <v>949</v>
      </c>
      <c r="H5658" s="19" t="n">
        <f aca="false">G5658*F5658</f>
        <v>949</v>
      </c>
      <c r="I5658" s="18" t="s">
        <v>2987</v>
      </c>
    </row>
    <row r="5659" customFormat="false" ht="31.8" hidden="false" customHeight="true" outlineLevel="0" collapsed="false">
      <c r="A5659" s="20" t="s">
        <v>51</v>
      </c>
      <c r="B5659" s="15" t="s">
        <v>70</v>
      </c>
      <c r="C5659" s="16" t="n">
        <v>8088</v>
      </c>
      <c r="D5659" s="17" t="s">
        <v>2986</v>
      </c>
      <c r="E5659" s="18" t="s">
        <v>17</v>
      </c>
      <c r="F5659" s="18" t="n">
        <v>1</v>
      </c>
      <c r="G5659" s="19" t="n">
        <v>949</v>
      </c>
      <c r="H5659" s="19" t="n">
        <f aca="false">G5659*F5659</f>
        <v>949</v>
      </c>
      <c r="I5659" s="18" t="s">
        <v>2987</v>
      </c>
    </row>
    <row r="5660" customFormat="false" ht="31.8" hidden="false" customHeight="true" outlineLevel="0" collapsed="false">
      <c r="A5660" s="20" t="s">
        <v>51</v>
      </c>
      <c r="B5660" s="15" t="s">
        <v>70</v>
      </c>
      <c r="C5660" s="16" t="n">
        <v>8089</v>
      </c>
      <c r="D5660" s="17" t="s">
        <v>2988</v>
      </c>
      <c r="E5660" s="18" t="s">
        <v>17</v>
      </c>
      <c r="F5660" s="18" t="n">
        <v>1</v>
      </c>
      <c r="G5660" s="19" t="n">
        <v>398</v>
      </c>
      <c r="H5660" s="19" t="n">
        <f aca="false">G5660*F5660</f>
        <v>398</v>
      </c>
      <c r="I5660" s="18" t="s">
        <v>2987</v>
      </c>
    </row>
    <row r="5661" customFormat="false" ht="31.8" hidden="false" customHeight="true" outlineLevel="0" collapsed="false">
      <c r="A5661" s="20" t="s">
        <v>51</v>
      </c>
      <c r="B5661" s="15" t="s">
        <v>70</v>
      </c>
      <c r="C5661" s="16" t="n">
        <v>8090</v>
      </c>
      <c r="D5661" s="17" t="s">
        <v>2988</v>
      </c>
      <c r="E5661" s="18" t="s">
        <v>17</v>
      </c>
      <c r="F5661" s="18" t="n">
        <v>1</v>
      </c>
      <c r="G5661" s="19" t="n">
        <v>398</v>
      </c>
      <c r="H5661" s="19" t="n">
        <f aca="false">G5661*F5661</f>
        <v>398</v>
      </c>
      <c r="I5661" s="18" t="s">
        <v>2987</v>
      </c>
    </row>
    <row r="5662" customFormat="false" ht="31.8" hidden="false" customHeight="true" outlineLevel="0" collapsed="false">
      <c r="A5662" s="20" t="s">
        <v>51</v>
      </c>
      <c r="B5662" s="15" t="s">
        <v>70</v>
      </c>
      <c r="C5662" s="16" t="n">
        <v>8091</v>
      </c>
      <c r="D5662" s="17" t="s">
        <v>2988</v>
      </c>
      <c r="E5662" s="18" t="s">
        <v>17</v>
      </c>
      <c r="F5662" s="18" t="n">
        <v>1</v>
      </c>
      <c r="G5662" s="19" t="n">
        <v>398</v>
      </c>
      <c r="H5662" s="19" t="n">
        <f aca="false">G5662*F5662</f>
        <v>398</v>
      </c>
      <c r="I5662" s="18" t="s">
        <v>2987</v>
      </c>
    </row>
    <row r="5663" customFormat="false" ht="31.8" hidden="false" customHeight="true" outlineLevel="0" collapsed="false">
      <c r="A5663" s="20" t="s">
        <v>51</v>
      </c>
      <c r="B5663" s="15" t="s">
        <v>70</v>
      </c>
      <c r="C5663" s="16" t="n">
        <v>8092</v>
      </c>
      <c r="D5663" s="17" t="s">
        <v>2988</v>
      </c>
      <c r="E5663" s="18" t="s">
        <v>17</v>
      </c>
      <c r="F5663" s="18" t="n">
        <v>1</v>
      </c>
      <c r="G5663" s="19" t="n">
        <v>398</v>
      </c>
      <c r="H5663" s="19" t="n">
        <f aca="false">G5663*F5663</f>
        <v>398</v>
      </c>
      <c r="I5663" s="18" t="s">
        <v>2987</v>
      </c>
    </row>
    <row r="5664" customFormat="false" ht="31.8" hidden="false" customHeight="true" outlineLevel="0" collapsed="false">
      <c r="A5664" s="20" t="s">
        <v>51</v>
      </c>
      <c r="B5664" s="15" t="s">
        <v>70</v>
      </c>
      <c r="C5664" s="16" t="n">
        <v>8093</v>
      </c>
      <c r="D5664" s="17" t="s">
        <v>2988</v>
      </c>
      <c r="E5664" s="18" t="s">
        <v>17</v>
      </c>
      <c r="F5664" s="18" t="n">
        <v>1</v>
      </c>
      <c r="G5664" s="19" t="n">
        <v>398</v>
      </c>
      <c r="H5664" s="19" t="n">
        <f aca="false">G5664*F5664</f>
        <v>398</v>
      </c>
      <c r="I5664" s="18" t="s">
        <v>2987</v>
      </c>
    </row>
    <row r="5665" customFormat="false" ht="31.8" hidden="false" customHeight="true" outlineLevel="0" collapsed="false">
      <c r="A5665" s="20" t="s">
        <v>51</v>
      </c>
      <c r="B5665" s="15" t="s">
        <v>70</v>
      </c>
      <c r="C5665" s="16" t="n">
        <v>8094</v>
      </c>
      <c r="D5665" s="17" t="s">
        <v>2988</v>
      </c>
      <c r="E5665" s="18" t="s">
        <v>17</v>
      </c>
      <c r="F5665" s="18" t="n">
        <v>1</v>
      </c>
      <c r="G5665" s="19" t="n">
        <v>398</v>
      </c>
      <c r="H5665" s="19" t="n">
        <f aca="false">G5665*F5665</f>
        <v>398</v>
      </c>
      <c r="I5665" s="18" t="s">
        <v>2987</v>
      </c>
    </row>
    <row r="5666" customFormat="false" ht="31.8" hidden="false" customHeight="true" outlineLevel="0" collapsed="false">
      <c r="A5666" s="20" t="s">
        <v>51</v>
      </c>
      <c r="B5666" s="15" t="s">
        <v>70</v>
      </c>
      <c r="C5666" s="16" t="n">
        <v>8095</v>
      </c>
      <c r="D5666" s="17" t="s">
        <v>2988</v>
      </c>
      <c r="E5666" s="18" t="s">
        <v>17</v>
      </c>
      <c r="F5666" s="18" t="n">
        <v>1</v>
      </c>
      <c r="G5666" s="19" t="n">
        <v>398</v>
      </c>
      <c r="H5666" s="19" t="n">
        <f aca="false">G5666*F5666</f>
        <v>398</v>
      </c>
      <c r="I5666" s="18" t="s">
        <v>2987</v>
      </c>
    </row>
    <row r="5667" customFormat="false" ht="31.8" hidden="false" customHeight="true" outlineLevel="0" collapsed="false">
      <c r="A5667" s="20" t="s">
        <v>51</v>
      </c>
      <c r="B5667" s="15" t="s">
        <v>70</v>
      </c>
      <c r="C5667" s="16" t="n">
        <v>8096</v>
      </c>
      <c r="D5667" s="17" t="s">
        <v>2988</v>
      </c>
      <c r="E5667" s="18" t="s">
        <v>17</v>
      </c>
      <c r="F5667" s="18" t="n">
        <v>1</v>
      </c>
      <c r="G5667" s="19" t="n">
        <v>398</v>
      </c>
      <c r="H5667" s="19" t="n">
        <f aca="false">G5667*F5667</f>
        <v>398</v>
      </c>
      <c r="I5667" s="18" t="s">
        <v>2987</v>
      </c>
    </row>
    <row r="5668" customFormat="false" ht="31.8" hidden="false" customHeight="true" outlineLevel="0" collapsed="false">
      <c r="A5668" s="20" t="s">
        <v>51</v>
      </c>
      <c r="B5668" s="15" t="s">
        <v>70</v>
      </c>
      <c r="C5668" s="16" t="n">
        <v>8097</v>
      </c>
      <c r="D5668" s="17" t="s">
        <v>2988</v>
      </c>
      <c r="E5668" s="18" t="s">
        <v>17</v>
      </c>
      <c r="F5668" s="18" t="n">
        <v>1</v>
      </c>
      <c r="G5668" s="19" t="n">
        <v>398</v>
      </c>
      <c r="H5668" s="19" t="n">
        <f aca="false">G5668*F5668</f>
        <v>398</v>
      </c>
      <c r="I5668" s="18" t="s">
        <v>2987</v>
      </c>
    </row>
    <row r="5669" customFormat="false" ht="31.8" hidden="false" customHeight="true" outlineLevel="0" collapsed="false">
      <c r="A5669" s="20" t="s">
        <v>51</v>
      </c>
      <c r="B5669" s="15" t="s">
        <v>70</v>
      </c>
      <c r="C5669" s="16" t="n">
        <v>8098</v>
      </c>
      <c r="D5669" s="17" t="s">
        <v>2988</v>
      </c>
      <c r="E5669" s="18" t="s">
        <v>17</v>
      </c>
      <c r="F5669" s="18" t="n">
        <v>1</v>
      </c>
      <c r="G5669" s="19" t="n">
        <v>398</v>
      </c>
      <c r="H5669" s="19" t="n">
        <f aca="false">G5669*F5669</f>
        <v>398</v>
      </c>
      <c r="I5669" s="18" t="s">
        <v>2987</v>
      </c>
    </row>
    <row r="5670" customFormat="false" ht="31.8" hidden="false" customHeight="true" outlineLevel="0" collapsed="false">
      <c r="A5670" s="20" t="s">
        <v>51</v>
      </c>
      <c r="B5670" s="15" t="s">
        <v>70</v>
      </c>
      <c r="C5670" s="16" t="n">
        <v>8099</v>
      </c>
      <c r="D5670" s="17" t="s">
        <v>2988</v>
      </c>
      <c r="E5670" s="18" t="s">
        <v>17</v>
      </c>
      <c r="F5670" s="18" t="n">
        <v>1</v>
      </c>
      <c r="G5670" s="19" t="n">
        <v>398</v>
      </c>
      <c r="H5670" s="19" t="n">
        <f aca="false">G5670*F5670</f>
        <v>398</v>
      </c>
      <c r="I5670" s="18" t="s">
        <v>2987</v>
      </c>
    </row>
    <row r="5671" customFormat="false" ht="31.8" hidden="false" customHeight="true" outlineLevel="0" collapsed="false">
      <c r="A5671" s="20" t="s">
        <v>51</v>
      </c>
      <c r="B5671" s="15" t="s">
        <v>70</v>
      </c>
      <c r="C5671" s="16" t="n">
        <v>8100</v>
      </c>
      <c r="D5671" s="17" t="s">
        <v>2988</v>
      </c>
      <c r="E5671" s="18" t="s">
        <v>17</v>
      </c>
      <c r="F5671" s="18" t="n">
        <v>1</v>
      </c>
      <c r="G5671" s="19" t="n">
        <v>398</v>
      </c>
      <c r="H5671" s="19" t="n">
        <f aca="false">G5671*F5671</f>
        <v>398</v>
      </c>
      <c r="I5671" s="18" t="s">
        <v>2987</v>
      </c>
    </row>
    <row r="5672" customFormat="false" ht="31.8" hidden="false" customHeight="true" outlineLevel="0" collapsed="false">
      <c r="A5672" s="20" t="s">
        <v>51</v>
      </c>
      <c r="B5672" s="15" t="s">
        <v>70</v>
      </c>
      <c r="C5672" s="16" t="n">
        <v>8101</v>
      </c>
      <c r="D5672" s="17" t="s">
        <v>2988</v>
      </c>
      <c r="E5672" s="18" t="s">
        <v>17</v>
      </c>
      <c r="F5672" s="18" t="n">
        <v>1</v>
      </c>
      <c r="G5672" s="19" t="n">
        <v>398</v>
      </c>
      <c r="H5672" s="19" t="n">
        <f aca="false">G5672*F5672</f>
        <v>398</v>
      </c>
      <c r="I5672" s="18" t="s">
        <v>2987</v>
      </c>
    </row>
    <row r="5673" customFormat="false" ht="31.8" hidden="false" customHeight="true" outlineLevel="0" collapsed="false">
      <c r="A5673" s="20" t="s">
        <v>51</v>
      </c>
      <c r="B5673" s="15" t="s">
        <v>70</v>
      </c>
      <c r="C5673" s="16" t="n">
        <v>8102</v>
      </c>
      <c r="D5673" s="17" t="s">
        <v>2988</v>
      </c>
      <c r="E5673" s="18" t="s">
        <v>17</v>
      </c>
      <c r="F5673" s="18" t="n">
        <v>1</v>
      </c>
      <c r="G5673" s="19" t="n">
        <v>398</v>
      </c>
      <c r="H5673" s="19" t="n">
        <f aca="false">G5673*F5673</f>
        <v>398</v>
      </c>
      <c r="I5673" s="18" t="s">
        <v>2987</v>
      </c>
    </row>
    <row r="5674" customFormat="false" ht="31.8" hidden="false" customHeight="true" outlineLevel="0" collapsed="false">
      <c r="A5674" s="20" t="s">
        <v>51</v>
      </c>
      <c r="B5674" s="15" t="s">
        <v>70</v>
      </c>
      <c r="C5674" s="16" t="n">
        <v>8103</v>
      </c>
      <c r="D5674" s="17" t="s">
        <v>2988</v>
      </c>
      <c r="E5674" s="18" t="s">
        <v>17</v>
      </c>
      <c r="F5674" s="18" t="n">
        <v>1</v>
      </c>
      <c r="G5674" s="19" t="n">
        <v>398</v>
      </c>
      <c r="H5674" s="19" t="n">
        <f aca="false">G5674*F5674</f>
        <v>398</v>
      </c>
      <c r="I5674" s="18" t="s">
        <v>2987</v>
      </c>
    </row>
    <row r="5675" customFormat="false" ht="31.8" hidden="false" customHeight="true" outlineLevel="0" collapsed="false">
      <c r="A5675" s="20" t="s">
        <v>51</v>
      </c>
      <c r="B5675" s="15" t="s">
        <v>70</v>
      </c>
      <c r="C5675" s="16" t="n">
        <v>8104</v>
      </c>
      <c r="D5675" s="17" t="s">
        <v>2988</v>
      </c>
      <c r="E5675" s="18" t="s">
        <v>17</v>
      </c>
      <c r="F5675" s="18" t="n">
        <v>1</v>
      </c>
      <c r="G5675" s="19" t="n">
        <v>398</v>
      </c>
      <c r="H5675" s="19" t="n">
        <f aca="false">G5675*F5675</f>
        <v>398</v>
      </c>
      <c r="I5675" s="18" t="s">
        <v>2987</v>
      </c>
    </row>
    <row r="5676" customFormat="false" ht="31.8" hidden="false" customHeight="true" outlineLevel="0" collapsed="false">
      <c r="A5676" s="20" t="s">
        <v>51</v>
      </c>
      <c r="B5676" s="15" t="s">
        <v>70</v>
      </c>
      <c r="C5676" s="16" t="n">
        <v>8105</v>
      </c>
      <c r="D5676" s="17" t="s">
        <v>2988</v>
      </c>
      <c r="E5676" s="18" t="s">
        <v>17</v>
      </c>
      <c r="F5676" s="18" t="n">
        <v>1</v>
      </c>
      <c r="G5676" s="19" t="n">
        <v>398</v>
      </c>
      <c r="H5676" s="19" t="n">
        <f aca="false">G5676*F5676</f>
        <v>398</v>
      </c>
      <c r="I5676" s="18" t="s">
        <v>2987</v>
      </c>
    </row>
    <row r="5677" customFormat="false" ht="31.8" hidden="false" customHeight="true" outlineLevel="0" collapsed="false">
      <c r="A5677" s="20" t="s">
        <v>51</v>
      </c>
      <c r="B5677" s="15" t="s">
        <v>70</v>
      </c>
      <c r="C5677" s="16" t="n">
        <v>8106</v>
      </c>
      <c r="D5677" s="17" t="s">
        <v>2988</v>
      </c>
      <c r="E5677" s="18" t="s">
        <v>17</v>
      </c>
      <c r="F5677" s="18" t="n">
        <v>1</v>
      </c>
      <c r="G5677" s="19" t="n">
        <v>398</v>
      </c>
      <c r="H5677" s="19" t="n">
        <f aca="false">G5677*F5677</f>
        <v>398</v>
      </c>
      <c r="I5677" s="18" t="s">
        <v>2987</v>
      </c>
    </row>
    <row r="5678" customFormat="false" ht="31.8" hidden="false" customHeight="true" outlineLevel="0" collapsed="false">
      <c r="A5678" s="20" t="s">
        <v>51</v>
      </c>
      <c r="B5678" s="15" t="s">
        <v>70</v>
      </c>
      <c r="C5678" s="16" t="n">
        <v>8107</v>
      </c>
      <c r="D5678" s="17" t="s">
        <v>2988</v>
      </c>
      <c r="E5678" s="18" t="s">
        <v>17</v>
      </c>
      <c r="F5678" s="18" t="n">
        <v>1</v>
      </c>
      <c r="G5678" s="19" t="n">
        <v>398</v>
      </c>
      <c r="H5678" s="19" t="n">
        <f aca="false">G5678*F5678</f>
        <v>398</v>
      </c>
      <c r="I5678" s="18" t="s">
        <v>2987</v>
      </c>
    </row>
    <row r="5679" customFormat="false" ht="31.8" hidden="false" customHeight="true" outlineLevel="0" collapsed="false">
      <c r="A5679" s="20" t="s">
        <v>51</v>
      </c>
      <c r="B5679" s="15" t="s">
        <v>70</v>
      </c>
      <c r="C5679" s="16" t="n">
        <v>8108</v>
      </c>
      <c r="D5679" s="17" t="s">
        <v>2988</v>
      </c>
      <c r="E5679" s="18" t="s">
        <v>17</v>
      </c>
      <c r="F5679" s="18" t="n">
        <v>1</v>
      </c>
      <c r="G5679" s="19" t="n">
        <v>398</v>
      </c>
      <c r="H5679" s="19" t="n">
        <f aca="false">G5679*F5679</f>
        <v>398</v>
      </c>
      <c r="I5679" s="18" t="s">
        <v>2987</v>
      </c>
    </row>
    <row r="5680" customFormat="false" ht="31.8" hidden="false" customHeight="true" outlineLevel="0" collapsed="false">
      <c r="A5680" s="20" t="s">
        <v>51</v>
      </c>
      <c r="B5680" s="15" t="s">
        <v>70</v>
      </c>
      <c r="C5680" s="16" t="n">
        <v>8109</v>
      </c>
      <c r="D5680" s="17" t="s">
        <v>2988</v>
      </c>
      <c r="E5680" s="18" t="s">
        <v>17</v>
      </c>
      <c r="F5680" s="18" t="n">
        <v>1</v>
      </c>
      <c r="G5680" s="19" t="n">
        <v>398</v>
      </c>
      <c r="H5680" s="19" t="n">
        <f aca="false">G5680*F5680</f>
        <v>398</v>
      </c>
      <c r="I5680" s="18" t="s">
        <v>2987</v>
      </c>
    </row>
    <row r="5681" customFormat="false" ht="31.8" hidden="false" customHeight="true" outlineLevel="0" collapsed="false">
      <c r="A5681" s="14" t="s">
        <v>67</v>
      </c>
      <c r="B5681" s="15" t="s">
        <v>52</v>
      </c>
      <c r="C5681" s="16" t="n">
        <v>8110</v>
      </c>
      <c r="D5681" s="17" t="s">
        <v>2989</v>
      </c>
      <c r="E5681" s="45" t="s">
        <v>1690</v>
      </c>
      <c r="F5681" s="45" t="n">
        <v>1</v>
      </c>
      <c r="G5681" s="19" t="n">
        <v>299</v>
      </c>
      <c r="H5681" s="19" t="n">
        <f aca="false">G5681*F5681</f>
        <v>299</v>
      </c>
      <c r="I5681" s="14" t="s">
        <v>2990</v>
      </c>
      <c r="J5681" s="27"/>
    </row>
    <row r="5682" customFormat="false" ht="31.8" hidden="false" customHeight="true" outlineLevel="0" collapsed="false">
      <c r="A5682" s="14" t="s">
        <v>67</v>
      </c>
      <c r="B5682" s="15" t="s">
        <v>52</v>
      </c>
      <c r="C5682" s="16" t="n">
        <v>8111</v>
      </c>
      <c r="D5682" s="17" t="s">
        <v>2991</v>
      </c>
      <c r="E5682" s="45" t="s">
        <v>1690</v>
      </c>
      <c r="F5682" s="45" t="n">
        <v>1</v>
      </c>
      <c r="G5682" s="19" t="n">
        <v>299</v>
      </c>
      <c r="H5682" s="19" t="n">
        <f aca="false">G5682*F5682</f>
        <v>299</v>
      </c>
      <c r="I5682" s="14" t="s">
        <v>2990</v>
      </c>
      <c r="J5682" s="27"/>
    </row>
    <row r="5683" customFormat="false" ht="31.8" hidden="false" customHeight="true" outlineLevel="0" collapsed="false">
      <c r="A5683" s="14" t="s">
        <v>121</v>
      </c>
      <c r="B5683" s="15" t="s">
        <v>52</v>
      </c>
      <c r="C5683" s="16" t="n">
        <v>8112</v>
      </c>
      <c r="D5683" s="17" t="s">
        <v>2992</v>
      </c>
      <c r="E5683" s="45" t="s">
        <v>1690</v>
      </c>
      <c r="F5683" s="45" t="n">
        <v>1</v>
      </c>
      <c r="G5683" s="19" t="n">
        <v>299</v>
      </c>
      <c r="H5683" s="19" t="n">
        <f aca="false">G5683*F5683</f>
        <v>299</v>
      </c>
      <c r="I5683" s="14" t="s">
        <v>2990</v>
      </c>
      <c r="J5683" s="27"/>
    </row>
    <row r="5684" customFormat="false" ht="31.8" hidden="false" customHeight="true" outlineLevel="0" collapsed="false">
      <c r="A5684" s="14" t="s">
        <v>67</v>
      </c>
      <c r="B5684" s="15" t="s">
        <v>52</v>
      </c>
      <c r="C5684" s="16" t="n">
        <v>8113</v>
      </c>
      <c r="D5684" s="17" t="s">
        <v>2993</v>
      </c>
      <c r="E5684" s="45" t="s">
        <v>1690</v>
      </c>
      <c r="F5684" s="45" t="n">
        <v>1</v>
      </c>
      <c r="G5684" s="19" t="n">
        <v>299</v>
      </c>
      <c r="H5684" s="19" t="n">
        <f aca="false">G5684*F5684</f>
        <v>299</v>
      </c>
      <c r="I5684" s="14" t="s">
        <v>2990</v>
      </c>
      <c r="J5684" s="27"/>
    </row>
    <row r="5685" customFormat="false" ht="31.8" hidden="false" customHeight="true" outlineLevel="0" collapsed="false">
      <c r="A5685" s="14" t="s">
        <v>136</v>
      </c>
      <c r="B5685" s="15" t="s">
        <v>52</v>
      </c>
      <c r="C5685" s="16" t="n">
        <v>8114</v>
      </c>
      <c r="D5685" s="17" t="s">
        <v>2994</v>
      </c>
      <c r="E5685" s="45" t="s">
        <v>1690</v>
      </c>
      <c r="F5685" s="45" t="n">
        <v>1</v>
      </c>
      <c r="G5685" s="19" t="n">
        <v>299</v>
      </c>
      <c r="H5685" s="19" t="n">
        <f aca="false">G5685*F5685</f>
        <v>299</v>
      </c>
      <c r="I5685" s="14" t="s">
        <v>2990</v>
      </c>
      <c r="J5685" s="27"/>
    </row>
    <row r="5686" customFormat="false" ht="31.8" hidden="false" customHeight="true" outlineLevel="0" collapsed="false">
      <c r="A5686" s="14" t="s">
        <v>136</v>
      </c>
      <c r="B5686" s="15" t="s">
        <v>52</v>
      </c>
      <c r="C5686" s="16" t="n">
        <v>8115</v>
      </c>
      <c r="D5686" s="17" t="s">
        <v>2995</v>
      </c>
      <c r="E5686" s="45" t="s">
        <v>1690</v>
      </c>
      <c r="F5686" s="45" t="n">
        <v>1</v>
      </c>
      <c r="G5686" s="19" t="n">
        <v>299</v>
      </c>
      <c r="H5686" s="19" t="n">
        <f aca="false">G5686*F5686</f>
        <v>299</v>
      </c>
      <c r="I5686" s="14" t="s">
        <v>2990</v>
      </c>
      <c r="J5686" s="27"/>
    </row>
    <row r="5687" customFormat="false" ht="31.8" hidden="false" customHeight="true" outlineLevel="0" collapsed="false">
      <c r="A5687" s="14" t="s">
        <v>121</v>
      </c>
      <c r="B5687" s="15" t="s">
        <v>52</v>
      </c>
      <c r="C5687" s="16" t="n">
        <v>8116</v>
      </c>
      <c r="D5687" s="17" t="s">
        <v>2996</v>
      </c>
      <c r="E5687" s="45" t="s">
        <v>1690</v>
      </c>
      <c r="F5687" s="45" t="n">
        <v>1</v>
      </c>
      <c r="G5687" s="19" t="n">
        <v>299</v>
      </c>
      <c r="H5687" s="19" t="n">
        <f aca="false">G5687*F5687</f>
        <v>299</v>
      </c>
      <c r="I5687" s="14" t="s">
        <v>2990</v>
      </c>
      <c r="J5687" s="27"/>
    </row>
    <row r="5688" customFormat="false" ht="31.8" hidden="false" customHeight="true" outlineLevel="0" collapsed="false">
      <c r="A5688" s="14" t="s">
        <v>67</v>
      </c>
      <c r="B5688" s="15" t="s">
        <v>52</v>
      </c>
      <c r="C5688" s="16" t="n">
        <v>8117</v>
      </c>
      <c r="D5688" s="17" t="s">
        <v>2997</v>
      </c>
      <c r="E5688" s="45" t="s">
        <v>1690</v>
      </c>
      <c r="F5688" s="45" t="n">
        <v>1</v>
      </c>
      <c r="G5688" s="19" t="n">
        <v>299</v>
      </c>
      <c r="H5688" s="19" t="n">
        <f aca="false">G5688*F5688</f>
        <v>299</v>
      </c>
      <c r="I5688" s="14" t="s">
        <v>2990</v>
      </c>
      <c r="J5688" s="27"/>
    </row>
    <row r="5689" customFormat="false" ht="31.8" hidden="false" customHeight="true" outlineLevel="0" collapsed="false">
      <c r="A5689" s="33" t="s">
        <v>67</v>
      </c>
      <c r="B5689" s="15" t="s">
        <v>52</v>
      </c>
      <c r="C5689" s="20" t="n">
        <v>8118</v>
      </c>
      <c r="D5689" s="41" t="s">
        <v>2998</v>
      </c>
      <c r="E5689" s="18" t="s">
        <v>17</v>
      </c>
      <c r="F5689" s="18" t="n">
        <v>1</v>
      </c>
      <c r="G5689" s="60" t="n">
        <v>299</v>
      </c>
      <c r="H5689" s="19" t="n">
        <f aca="false">G5689*F5689</f>
        <v>299</v>
      </c>
      <c r="I5689" s="14" t="s">
        <v>2978</v>
      </c>
      <c r="J5689" s="27"/>
    </row>
    <row r="5690" customFormat="false" ht="31.8" hidden="false" customHeight="true" outlineLevel="0" collapsed="false">
      <c r="A5690" s="14" t="s">
        <v>67</v>
      </c>
      <c r="B5690" s="15" t="s">
        <v>52</v>
      </c>
      <c r="C5690" s="16" t="n">
        <v>8119</v>
      </c>
      <c r="D5690" s="17" t="s">
        <v>2902</v>
      </c>
      <c r="E5690" s="45" t="s">
        <v>1690</v>
      </c>
      <c r="F5690" s="45" t="n">
        <v>1</v>
      </c>
      <c r="G5690" s="19" t="n">
        <v>4273.55</v>
      </c>
      <c r="H5690" s="19" t="n">
        <f aca="false">G5690*F5690</f>
        <v>4273.55</v>
      </c>
      <c r="I5690" s="14" t="s">
        <v>2990</v>
      </c>
      <c r="J5690" s="86"/>
    </row>
    <row r="5691" customFormat="false" ht="31.8" hidden="false" customHeight="true" outlineLevel="0" collapsed="false">
      <c r="A5691" s="14" t="s">
        <v>136</v>
      </c>
      <c r="B5691" s="15" t="s">
        <v>52</v>
      </c>
      <c r="C5691" s="16" t="n">
        <v>8120</v>
      </c>
      <c r="D5691" s="17" t="s">
        <v>2902</v>
      </c>
      <c r="E5691" s="45" t="s">
        <v>1690</v>
      </c>
      <c r="F5691" s="45" t="n">
        <v>1</v>
      </c>
      <c r="G5691" s="19" t="n">
        <v>4273.55</v>
      </c>
      <c r="H5691" s="19" t="n">
        <f aca="false">G5691*F5691</f>
        <v>4273.55</v>
      </c>
      <c r="I5691" s="14" t="s">
        <v>2990</v>
      </c>
      <c r="J5691" s="86"/>
    </row>
    <row r="5692" customFormat="false" ht="31.8" hidden="false" customHeight="true" outlineLevel="0" collapsed="false">
      <c r="A5692" s="14" t="s">
        <v>136</v>
      </c>
      <c r="B5692" s="15" t="s">
        <v>52</v>
      </c>
      <c r="C5692" s="16" t="n">
        <v>8121</v>
      </c>
      <c r="D5692" s="17" t="s">
        <v>2902</v>
      </c>
      <c r="E5692" s="45" t="s">
        <v>1690</v>
      </c>
      <c r="F5692" s="45" t="n">
        <v>1</v>
      </c>
      <c r="G5692" s="19" t="n">
        <v>4273.55</v>
      </c>
      <c r="H5692" s="19" t="n">
        <f aca="false">G5692*F5692</f>
        <v>4273.55</v>
      </c>
      <c r="I5692" s="14" t="s">
        <v>2990</v>
      </c>
      <c r="J5692" s="86"/>
    </row>
    <row r="5693" customFormat="false" ht="31.8" hidden="false" customHeight="true" outlineLevel="0" collapsed="false">
      <c r="A5693" s="14" t="s">
        <v>136</v>
      </c>
      <c r="B5693" s="15" t="s">
        <v>52</v>
      </c>
      <c r="C5693" s="16" t="n">
        <v>8122</v>
      </c>
      <c r="D5693" s="17" t="s">
        <v>2902</v>
      </c>
      <c r="E5693" s="45" t="s">
        <v>1690</v>
      </c>
      <c r="F5693" s="45" t="n">
        <v>1</v>
      </c>
      <c r="G5693" s="19" t="n">
        <v>4273.55</v>
      </c>
      <c r="H5693" s="19" t="n">
        <f aca="false">G5693*F5693</f>
        <v>4273.55</v>
      </c>
      <c r="I5693" s="14" t="s">
        <v>2990</v>
      </c>
      <c r="J5693" s="86"/>
    </row>
    <row r="5694" customFormat="false" ht="31.8" hidden="false" customHeight="true" outlineLevel="0" collapsed="false">
      <c r="A5694" s="14" t="s">
        <v>67</v>
      </c>
      <c r="B5694" s="15" t="s">
        <v>52</v>
      </c>
      <c r="C5694" s="16" t="n">
        <v>8123</v>
      </c>
      <c r="D5694" s="17" t="s">
        <v>2902</v>
      </c>
      <c r="E5694" s="45" t="s">
        <v>1690</v>
      </c>
      <c r="F5694" s="45" t="n">
        <v>1</v>
      </c>
      <c r="G5694" s="19" t="n">
        <v>4273.55</v>
      </c>
      <c r="H5694" s="19" t="n">
        <f aca="false">G5694*F5694</f>
        <v>4273.55</v>
      </c>
      <c r="I5694" s="14" t="s">
        <v>2990</v>
      </c>
      <c r="J5694" s="86"/>
    </row>
    <row r="5695" customFormat="false" ht="31.8" hidden="false" customHeight="true" outlineLevel="0" collapsed="false">
      <c r="A5695" s="14" t="s">
        <v>67</v>
      </c>
      <c r="B5695" s="15" t="s">
        <v>52</v>
      </c>
      <c r="C5695" s="16" t="n">
        <v>8124</v>
      </c>
      <c r="D5695" s="17" t="s">
        <v>2902</v>
      </c>
      <c r="E5695" s="45" t="s">
        <v>1690</v>
      </c>
      <c r="F5695" s="45" t="n">
        <v>1</v>
      </c>
      <c r="G5695" s="19" t="n">
        <v>4273.55</v>
      </c>
      <c r="H5695" s="19" t="n">
        <f aca="false">G5695*F5695</f>
        <v>4273.55</v>
      </c>
      <c r="I5695" s="14" t="s">
        <v>2990</v>
      </c>
      <c r="J5695" s="86"/>
    </row>
    <row r="5696" customFormat="false" ht="31.8" hidden="false" customHeight="true" outlineLevel="0" collapsed="false">
      <c r="A5696" s="14" t="s">
        <v>136</v>
      </c>
      <c r="B5696" s="15" t="s">
        <v>52</v>
      </c>
      <c r="C5696" s="16" t="n">
        <v>8125</v>
      </c>
      <c r="D5696" s="17" t="s">
        <v>2902</v>
      </c>
      <c r="E5696" s="45" t="s">
        <v>1690</v>
      </c>
      <c r="F5696" s="45" t="n">
        <v>1</v>
      </c>
      <c r="G5696" s="19" t="n">
        <v>4273.55</v>
      </c>
      <c r="H5696" s="19" t="n">
        <f aca="false">G5696*F5696</f>
        <v>4273.55</v>
      </c>
      <c r="I5696" s="14" t="s">
        <v>2990</v>
      </c>
      <c r="J5696" s="86"/>
    </row>
    <row r="5697" customFormat="false" ht="31.8" hidden="false" customHeight="true" outlineLevel="0" collapsed="false">
      <c r="A5697" s="14" t="s">
        <v>67</v>
      </c>
      <c r="B5697" s="15" t="s">
        <v>52</v>
      </c>
      <c r="C5697" s="16" t="n">
        <v>8126</v>
      </c>
      <c r="D5697" s="17" t="s">
        <v>2770</v>
      </c>
      <c r="E5697" s="45" t="s">
        <v>1690</v>
      </c>
      <c r="F5697" s="45" t="n">
        <v>1</v>
      </c>
      <c r="G5697" s="19" t="n">
        <v>3528.83</v>
      </c>
      <c r="H5697" s="19" t="n">
        <f aca="false">G5697*F5697</f>
        <v>3528.83</v>
      </c>
      <c r="I5697" s="14" t="s">
        <v>2990</v>
      </c>
      <c r="J5697" s="86"/>
    </row>
    <row r="5698" customFormat="false" ht="31.8" hidden="false" customHeight="true" outlineLevel="0" collapsed="false">
      <c r="A5698" s="14" t="s">
        <v>121</v>
      </c>
      <c r="B5698" s="15" t="s">
        <v>52</v>
      </c>
      <c r="C5698" s="16" t="n">
        <v>8127</v>
      </c>
      <c r="D5698" s="17" t="s">
        <v>2770</v>
      </c>
      <c r="E5698" s="45" t="s">
        <v>1690</v>
      </c>
      <c r="F5698" s="45" t="n">
        <v>1</v>
      </c>
      <c r="G5698" s="19" t="n">
        <v>3528.83</v>
      </c>
      <c r="H5698" s="19" t="n">
        <f aca="false">G5698*F5698</f>
        <v>3528.83</v>
      </c>
      <c r="I5698" s="14" t="s">
        <v>2990</v>
      </c>
      <c r="J5698" s="86"/>
    </row>
    <row r="5699" customFormat="false" ht="31.8" hidden="false" customHeight="true" outlineLevel="0" collapsed="false">
      <c r="A5699" s="14" t="s">
        <v>121</v>
      </c>
      <c r="B5699" s="15" t="s">
        <v>52</v>
      </c>
      <c r="C5699" s="16" t="n">
        <v>8128</v>
      </c>
      <c r="D5699" s="17" t="s">
        <v>2770</v>
      </c>
      <c r="E5699" s="45" t="s">
        <v>1690</v>
      </c>
      <c r="F5699" s="45" t="n">
        <v>1</v>
      </c>
      <c r="G5699" s="19" t="n">
        <v>3528.83</v>
      </c>
      <c r="H5699" s="19" t="n">
        <f aca="false">G5699*F5699</f>
        <v>3528.83</v>
      </c>
      <c r="I5699" s="14" t="s">
        <v>2990</v>
      </c>
      <c r="J5699" s="86"/>
    </row>
    <row r="5700" customFormat="false" ht="31.8" hidden="false" customHeight="true" outlineLevel="0" collapsed="false">
      <c r="A5700" s="20" t="s">
        <v>37</v>
      </c>
      <c r="B5700" s="15" t="s">
        <v>15</v>
      </c>
      <c r="C5700" s="16" t="s">
        <v>2999</v>
      </c>
      <c r="D5700" s="17" t="s">
        <v>38</v>
      </c>
      <c r="E5700" s="18" t="s">
        <v>17</v>
      </c>
      <c r="F5700" s="18" t="n">
        <v>2</v>
      </c>
      <c r="G5700" s="19" t="n">
        <v>838.75</v>
      </c>
      <c r="H5700" s="19" t="n">
        <f aca="false">+G5700*F5700</f>
        <v>1677.5</v>
      </c>
      <c r="I5700" s="18" t="s">
        <v>36</v>
      </c>
    </row>
    <row r="5701" customFormat="false" ht="31.8" hidden="false" customHeight="true" outlineLevel="0" collapsed="false">
      <c r="A5701" s="20" t="s">
        <v>51</v>
      </c>
      <c r="B5701" s="15" t="s">
        <v>25</v>
      </c>
      <c r="C5701" s="16" t="s">
        <v>3000</v>
      </c>
      <c r="D5701" s="17" t="s">
        <v>82</v>
      </c>
      <c r="E5701" s="18" t="s">
        <v>17</v>
      </c>
      <c r="F5701" s="18" t="n">
        <v>2</v>
      </c>
      <c r="G5701" s="19" t="n">
        <v>2099.93</v>
      </c>
      <c r="H5701" s="19" t="n">
        <f aca="false">+G5701*F5701</f>
        <v>4199.86</v>
      </c>
      <c r="I5701" s="18" t="s">
        <v>83</v>
      </c>
    </row>
    <row r="5702" customFormat="false" ht="31.8" hidden="false" customHeight="true" outlineLevel="0" collapsed="false">
      <c r="A5702" s="20" t="s">
        <v>51</v>
      </c>
      <c r="B5702" s="15" t="s">
        <v>25</v>
      </c>
      <c r="C5702" s="16" t="s">
        <v>3001</v>
      </c>
      <c r="D5702" s="17" t="s">
        <v>82</v>
      </c>
      <c r="E5702" s="18" t="s">
        <v>17</v>
      </c>
      <c r="F5702" s="18" t="n">
        <v>7</v>
      </c>
      <c r="G5702" s="19" t="n">
        <v>2099.93</v>
      </c>
      <c r="H5702" s="19" t="n">
        <f aca="false">+G5702*F5702</f>
        <v>14699.51</v>
      </c>
      <c r="I5702" s="18" t="s">
        <v>83</v>
      </c>
    </row>
    <row r="5703" customFormat="false" ht="31.8" hidden="false" customHeight="true" outlineLevel="0" collapsed="false">
      <c r="A5703" s="20" t="s">
        <v>51</v>
      </c>
      <c r="B5703" s="15" t="s">
        <v>25</v>
      </c>
      <c r="C5703" s="16" t="s">
        <v>3002</v>
      </c>
      <c r="D5703" s="17" t="s">
        <v>3003</v>
      </c>
      <c r="E5703" s="18" t="s">
        <v>17</v>
      </c>
      <c r="F5703" s="18" t="n">
        <v>3</v>
      </c>
      <c r="G5703" s="19" t="n">
        <v>1890</v>
      </c>
      <c r="H5703" s="19" t="n">
        <f aca="false">+G5703*F5703</f>
        <v>5670</v>
      </c>
      <c r="I5703" s="18" t="s">
        <v>243</v>
      </c>
    </row>
    <row r="5704" customFormat="false" ht="31.8" hidden="false" customHeight="true" outlineLevel="0" collapsed="false">
      <c r="A5704" s="20" t="s">
        <v>51</v>
      </c>
      <c r="B5704" s="15" t="s">
        <v>52</v>
      </c>
      <c r="C5704" s="16" t="s">
        <v>3004</v>
      </c>
      <c r="D5704" s="17" t="s">
        <v>245</v>
      </c>
      <c r="E5704" s="18" t="s">
        <v>17</v>
      </c>
      <c r="F5704" s="18" t="n">
        <v>2</v>
      </c>
      <c r="G5704" s="21" t="n">
        <v>1000</v>
      </c>
      <c r="H5704" s="21" t="n">
        <f aca="false">+G5704*F5704</f>
        <v>2000</v>
      </c>
      <c r="I5704" s="18" t="s">
        <v>243</v>
      </c>
    </row>
    <row r="5705" customFormat="false" ht="31.8" hidden="false" customHeight="true" outlineLevel="0" collapsed="false">
      <c r="A5705" s="20" t="s">
        <v>51</v>
      </c>
      <c r="B5705" s="15" t="s">
        <v>25</v>
      </c>
      <c r="C5705" s="16" t="s">
        <v>3005</v>
      </c>
      <c r="D5705" s="17" t="s">
        <v>276</v>
      </c>
      <c r="E5705" s="18" t="s">
        <v>17</v>
      </c>
      <c r="F5705" s="18" t="n">
        <v>5</v>
      </c>
      <c r="G5705" s="19" t="n">
        <v>198.4</v>
      </c>
      <c r="H5705" s="19" t="n">
        <f aca="false">+G5705*F5705</f>
        <v>992</v>
      </c>
      <c r="I5705" s="18" t="s">
        <v>272</v>
      </c>
    </row>
    <row r="5706" customFormat="false" ht="31.8" hidden="false" customHeight="true" outlineLevel="0" collapsed="false">
      <c r="A5706" s="20" t="s">
        <v>365</v>
      </c>
      <c r="B5706" s="15" t="s">
        <v>289</v>
      </c>
      <c r="C5706" s="16" t="s">
        <v>3006</v>
      </c>
      <c r="D5706" s="17" t="s">
        <v>290</v>
      </c>
      <c r="E5706" s="18" t="s">
        <v>17</v>
      </c>
      <c r="F5706" s="18" t="n">
        <v>2</v>
      </c>
      <c r="G5706" s="19" t="n">
        <v>180</v>
      </c>
      <c r="H5706" s="19" t="n">
        <f aca="false">G5706*F5706</f>
        <v>360</v>
      </c>
      <c r="I5706" s="18" t="s">
        <v>288</v>
      </c>
    </row>
    <row r="5707" customFormat="false" ht="31.8" hidden="false" customHeight="true" outlineLevel="0" collapsed="false">
      <c r="A5707" s="14" t="s">
        <v>136</v>
      </c>
      <c r="B5707" s="15" t="s">
        <v>52</v>
      </c>
      <c r="C5707" s="16" t="n">
        <v>8138</v>
      </c>
      <c r="D5707" s="17" t="s">
        <v>3007</v>
      </c>
      <c r="E5707" s="45" t="s">
        <v>1690</v>
      </c>
      <c r="F5707" s="45" t="n">
        <v>1</v>
      </c>
      <c r="G5707" s="19" t="n">
        <v>2460</v>
      </c>
      <c r="H5707" s="19" t="n">
        <f aca="false">G5707*F5707</f>
        <v>2460</v>
      </c>
      <c r="I5707" s="14" t="s">
        <v>1795</v>
      </c>
    </row>
    <row r="5708" customFormat="false" ht="31.8" hidden="false" customHeight="true" outlineLevel="0" collapsed="false">
      <c r="A5708" s="20" t="s">
        <v>136</v>
      </c>
      <c r="B5708" s="15" t="s">
        <v>70</v>
      </c>
      <c r="C5708" s="16" t="s">
        <v>3008</v>
      </c>
      <c r="D5708" s="17" t="s">
        <v>3009</v>
      </c>
      <c r="E5708" s="18" t="s">
        <v>17</v>
      </c>
      <c r="F5708" s="18" t="n">
        <v>300</v>
      </c>
      <c r="G5708" s="19" t="n">
        <v>4.64</v>
      </c>
      <c r="H5708" s="19" t="n">
        <f aca="false">G5708*F5708</f>
        <v>1392</v>
      </c>
      <c r="I5708" s="18" t="s">
        <v>294</v>
      </c>
    </row>
    <row r="5709" customFormat="false" ht="31.8" hidden="false" customHeight="true" outlineLevel="0" collapsed="false">
      <c r="A5709" s="14" t="s">
        <v>151</v>
      </c>
      <c r="B5709" s="15" t="s">
        <v>70</v>
      </c>
      <c r="C5709" s="20" t="n">
        <v>8131</v>
      </c>
      <c r="D5709" s="41" t="s">
        <v>2281</v>
      </c>
      <c r="E5709" s="18" t="s">
        <v>17</v>
      </c>
      <c r="F5709" s="18" t="n">
        <v>1</v>
      </c>
      <c r="G5709" s="44" t="n">
        <v>126.9</v>
      </c>
      <c r="H5709" s="46" t="n">
        <f aca="false">G5709*F5709</f>
        <v>126.9</v>
      </c>
      <c r="I5709" s="14" t="s">
        <v>2282</v>
      </c>
    </row>
    <row r="5710" customFormat="false" ht="31.8" hidden="false" customHeight="true" outlineLevel="0" collapsed="false">
      <c r="A5710" s="20" t="s">
        <v>151</v>
      </c>
      <c r="B5710" s="15" t="s">
        <v>168</v>
      </c>
      <c r="C5710" s="16" t="s">
        <v>3010</v>
      </c>
      <c r="D5710" s="17" t="s">
        <v>348</v>
      </c>
      <c r="E5710" s="18" t="s">
        <v>17</v>
      </c>
      <c r="F5710" s="18" t="n">
        <v>2</v>
      </c>
      <c r="G5710" s="19" t="n">
        <v>39.43</v>
      </c>
      <c r="H5710" s="19" t="n">
        <f aca="false">G5710*F5710</f>
        <v>78.86</v>
      </c>
      <c r="I5710" s="18" t="s">
        <v>349</v>
      </c>
      <c r="J5710" s="22"/>
    </row>
    <row r="5711" customFormat="false" ht="31.8" hidden="false" customHeight="true" outlineLevel="0" collapsed="false">
      <c r="A5711" s="20" t="s">
        <v>368</v>
      </c>
      <c r="B5711" s="15" t="s">
        <v>152</v>
      </c>
      <c r="C5711" s="16" t="s">
        <v>3011</v>
      </c>
      <c r="D5711" s="17" t="s">
        <v>3012</v>
      </c>
      <c r="E5711" s="18" t="s">
        <v>17</v>
      </c>
      <c r="F5711" s="18" t="n">
        <v>4</v>
      </c>
      <c r="G5711" s="19" t="n">
        <v>220</v>
      </c>
      <c r="H5711" s="19" t="n">
        <f aca="false">G5711*F5711</f>
        <v>880</v>
      </c>
      <c r="I5711" s="18" t="s">
        <v>370</v>
      </c>
    </row>
    <row r="5712" customFormat="false" ht="31.8" hidden="false" customHeight="true" outlineLevel="0" collapsed="false">
      <c r="A5712" s="20" t="s">
        <v>368</v>
      </c>
      <c r="B5712" s="15" t="s">
        <v>152</v>
      </c>
      <c r="C5712" s="16" t="s">
        <v>3013</v>
      </c>
      <c r="D5712" s="17" t="s">
        <v>3014</v>
      </c>
      <c r="E5712" s="18" t="s">
        <v>17</v>
      </c>
      <c r="F5712" s="18" t="n">
        <v>4</v>
      </c>
      <c r="G5712" s="19" t="n">
        <v>300</v>
      </c>
      <c r="H5712" s="19" t="n">
        <f aca="false">G5712*F5712</f>
        <v>1200</v>
      </c>
      <c r="I5712" s="18" t="s">
        <v>370</v>
      </c>
    </row>
    <row r="5713" customFormat="false" ht="31.8" hidden="false" customHeight="true" outlineLevel="0" collapsed="false">
      <c r="A5713" s="20" t="s">
        <v>368</v>
      </c>
      <c r="B5713" s="15" t="s">
        <v>152</v>
      </c>
      <c r="C5713" s="16" t="s">
        <v>3015</v>
      </c>
      <c r="D5713" s="17" t="s">
        <v>3016</v>
      </c>
      <c r="E5713" s="18" t="s">
        <v>17</v>
      </c>
      <c r="F5713" s="18" t="n">
        <v>2</v>
      </c>
      <c r="G5713" s="19" t="n">
        <v>287</v>
      </c>
      <c r="H5713" s="19" t="n">
        <f aca="false">G5713*F5713</f>
        <v>574</v>
      </c>
      <c r="I5713" s="18" t="s">
        <v>370</v>
      </c>
    </row>
    <row r="5714" customFormat="false" ht="31.8" hidden="false" customHeight="true" outlineLevel="0" collapsed="false">
      <c r="A5714" s="20" t="s">
        <v>368</v>
      </c>
      <c r="B5714" s="15" t="s">
        <v>152</v>
      </c>
      <c r="C5714" s="16" t="s">
        <v>3017</v>
      </c>
      <c r="D5714" s="17" t="s">
        <v>3018</v>
      </c>
      <c r="E5714" s="18" t="s">
        <v>17</v>
      </c>
      <c r="F5714" s="18" t="n">
        <v>2</v>
      </c>
      <c r="G5714" s="19" t="n">
        <v>139</v>
      </c>
      <c r="H5714" s="19" t="n">
        <f aca="false">G5714*F5714</f>
        <v>278</v>
      </c>
      <c r="I5714" s="18" t="s">
        <v>370</v>
      </c>
    </row>
    <row r="5715" customFormat="false" ht="31.8" hidden="false" customHeight="true" outlineLevel="0" collapsed="false">
      <c r="A5715" s="20" t="s">
        <v>368</v>
      </c>
      <c r="B5715" s="15" t="s">
        <v>152</v>
      </c>
      <c r="C5715" s="16" t="s">
        <v>3019</v>
      </c>
      <c r="D5715" s="17" t="s">
        <v>3020</v>
      </c>
      <c r="E5715" s="18" t="s">
        <v>17</v>
      </c>
      <c r="F5715" s="18" t="n">
        <v>4</v>
      </c>
      <c r="G5715" s="19" t="n">
        <v>213</v>
      </c>
      <c r="H5715" s="19" t="n">
        <f aca="false">G5715*F5715</f>
        <v>852</v>
      </c>
      <c r="I5715" s="18" t="s">
        <v>370</v>
      </c>
    </row>
    <row r="5716" customFormat="false" ht="31.8" hidden="false" customHeight="true" outlineLevel="0" collapsed="false">
      <c r="A5716" s="20" t="s">
        <v>368</v>
      </c>
      <c r="B5716" s="15" t="s">
        <v>152</v>
      </c>
      <c r="C5716" s="16" t="s">
        <v>3021</v>
      </c>
      <c r="D5716" s="17" t="s">
        <v>3022</v>
      </c>
      <c r="E5716" s="18" t="s">
        <v>17</v>
      </c>
      <c r="F5716" s="18" t="n">
        <v>4</v>
      </c>
      <c r="G5716" s="19" t="n">
        <v>293</v>
      </c>
      <c r="H5716" s="19" t="n">
        <f aca="false">G5716*F5716</f>
        <v>1172</v>
      </c>
      <c r="I5716" s="18" t="s">
        <v>370</v>
      </c>
    </row>
    <row r="5717" customFormat="false" ht="31.8" hidden="false" customHeight="true" outlineLevel="0" collapsed="false">
      <c r="A5717" s="20" t="s">
        <v>368</v>
      </c>
      <c r="B5717" s="15" t="s">
        <v>152</v>
      </c>
      <c r="C5717" s="16" t="s">
        <v>3023</v>
      </c>
      <c r="D5717" s="17" t="s">
        <v>3024</v>
      </c>
      <c r="E5717" s="18" t="s">
        <v>17</v>
      </c>
      <c r="F5717" s="18" t="n">
        <v>4</v>
      </c>
      <c r="G5717" s="19" t="n">
        <v>297</v>
      </c>
      <c r="H5717" s="19" t="n">
        <f aca="false">G5717*F5717</f>
        <v>1188</v>
      </c>
      <c r="I5717" s="18" t="s">
        <v>370</v>
      </c>
    </row>
    <row r="5718" customFormat="false" ht="31.8" hidden="false" customHeight="true" outlineLevel="0" collapsed="false">
      <c r="A5718" s="20" t="s">
        <v>368</v>
      </c>
      <c r="B5718" s="15" t="s">
        <v>152</v>
      </c>
      <c r="C5718" s="16" t="s">
        <v>3025</v>
      </c>
      <c r="D5718" s="17" t="s">
        <v>3026</v>
      </c>
      <c r="E5718" s="18" t="s">
        <v>17</v>
      </c>
      <c r="F5718" s="18" t="n">
        <v>4</v>
      </c>
      <c r="G5718" s="19" t="n">
        <v>190</v>
      </c>
      <c r="H5718" s="19" t="n">
        <f aca="false">G5718*F5718</f>
        <v>760</v>
      </c>
      <c r="I5718" s="18" t="s">
        <v>370</v>
      </c>
    </row>
    <row r="5719" customFormat="false" ht="31.8" hidden="false" customHeight="true" outlineLevel="0" collapsed="false">
      <c r="A5719" s="20" t="s">
        <v>368</v>
      </c>
      <c r="B5719" s="15" t="s">
        <v>152</v>
      </c>
      <c r="C5719" s="16" t="s">
        <v>3027</v>
      </c>
      <c r="D5719" s="17" t="s">
        <v>3028</v>
      </c>
      <c r="E5719" s="18" t="s">
        <v>17</v>
      </c>
      <c r="F5719" s="18" t="n">
        <v>4</v>
      </c>
      <c r="G5719" s="19" t="n">
        <v>136</v>
      </c>
      <c r="H5719" s="19" t="n">
        <f aca="false">G5719*F5719</f>
        <v>544</v>
      </c>
      <c r="I5719" s="18" t="s">
        <v>370</v>
      </c>
    </row>
    <row r="5720" customFormat="false" ht="31.8" hidden="false" customHeight="true" outlineLevel="0" collapsed="false">
      <c r="A5720" s="20" t="s">
        <v>368</v>
      </c>
      <c r="B5720" s="15" t="s">
        <v>152</v>
      </c>
      <c r="C5720" s="16" t="s">
        <v>3029</v>
      </c>
      <c r="D5720" s="17" t="s">
        <v>3030</v>
      </c>
      <c r="E5720" s="18" t="s">
        <v>17</v>
      </c>
      <c r="F5720" s="18" t="n">
        <v>4</v>
      </c>
      <c r="G5720" s="19" t="n">
        <v>177</v>
      </c>
      <c r="H5720" s="19" t="n">
        <f aca="false">G5720*F5720</f>
        <v>708</v>
      </c>
      <c r="I5720" s="18" t="s">
        <v>370</v>
      </c>
    </row>
    <row r="5721" customFormat="false" ht="31.8" hidden="false" customHeight="true" outlineLevel="0" collapsed="false">
      <c r="A5721" s="20" t="s">
        <v>368</v>
      </c>
      <c r="B5721" s="15" t="s">
        <v>152</v>
      </c>
      <c r="C5721" s="16" t="s">
        <v>3031</v>
      </c>
      <c r="D5721" s="17" t="s">
        <v>3032</v>
      </c>
      <c r="E5721" s="18" t="s">
        <v>17</v>
      </c>
      <c r="F5721" s="18" t="n">
        <v>4</v>
      </c>
      <c r="G5721" s="19" t="n">
        <v>237</v>
      </c>
      <c r="H5721" s="19" t="n">
        <f aca="false">G5721*F5721</f>
        <v>948</v>
      </c>
      <c r="I5721" s="18" t="s">
        <v>370</v>
      </c>
    </row>
    <row r="5722" customFormat="false" ht="31.8" hidden="false" customHeight="true" outlineLevel="0" collapsed="false">
      <c r="A5722" s="20" t="s">
        <v>368</v>
      </c>
      <c r="B5722" s="15" t="s">
        <v>152</v>
      </c>
      <c r="C5722" s="16" t="s">
        <v>3033</v>
      </c>
      <c r="D5722" s="17" t="s">
        <v>3034</v>
      </c>
      <c r="E5722" s="18" t="s">
        <v>17</v>
      </c>
      <c r="F5722" s="18" t="n">
        <v>4</v>
      </c>
      <c r="G5722" s="19" t="n">
        <v>229</v>
      </c>
      <c r="H5722" s="19" t="n">
        <f aca="false">G5722*F5722</f>
        <v>916</v>
      </c>
      <c r="I5722" s="18" t="s">
        <v>370</v>
      </c>
    </row>
    <row r="5723" customFormat="false" ht="31.8" hidden="false" customHeight="true" outlineLevel="0" collapsed="false">
      <c r="A5723" s="20" t="s">
        <v>368</v>
      </c>
      <c r="B5723" s="15" t="s">
        <v>152</v>
      </c>
      <c r="C5723" s="16" t="s">
        <v>3035</v>
      </c>
      <c r="D5723" s="17" t="s">
        <v>3036</v>
      </c>
      <c r="E5723" s="18" t="s">
        <v>17</v>
      </c>
      <c r="F5723" s="18" t="n">
        <v>4</v>
      </c>
      <c r="G5723" s="19" t="n">
        <v>80</v>
      </c>
      <c r="H5723" s="19" t="n">
        <f aca="false">G5723*F5723</f>
        <v>320</v>
      </c>
      <c r="I5723" s="18" t="s">
        <v>370</v>
      </c>
    </row>
    <row r="5724" customFormat="false" ht="31.8" hidden="false" customHeight="true" outlineLevel="0" collapsed="false">
      <c r="A5724" s="20" t="s">
        <v>368</v>
      </c>
      <c r="B5724" s="15" t="s">
        <v>152</v>
      </c>
      <c r="C5724" s="16" t="s">
        <v>3037</v>
      </c>
      <c r="D5724" s="17" t="s">
        <v>3038</v>
      </c>
      <c r="E5724" s="18" t="s">
        <v>17</v>
      </c>
      <c r="F5724" s="18" t="n">
        <v>4</v>
      </c>
      <c r="G5724" s="19" t="n">
        <v>82</v>
      </c>
      <c r="H5724" s="19" t="n">
        <f aca="false">G5724*F5724</f>
        <v>328</v>
      </c>
      <c r="I5724" s="18" t="s">
        <v>370</v>
      </c>
    </row>
    <row r="5725" customFormat="false" ht="31.8" hidden="false" customHeight="true" outlineLevel="0" collapsed="false">
      <c r="A5725" s="20" t="s">
        <v>368</v>
      </c>
      <c r="B5725" s="15" t="s">
        <v>152</v>
      </c>
      <c r="C5725" s="16" t="s">
        <v>3039</v>
      </c>
      <c r="D5725" s="17" t="s">
        <v>3040</v>
      </c>
      <c r="E5725" s="18" t="s">
        <v>17</v>
      </c>
      <c r="F5725" s="18" t="n">
        <v>2</v>
      </c>
      <c r="G5725" s="19" t="n">
        <v>119</v>
      </c>
      <c r="H5725" s="19" t="n">
        <f aca="false">G5725*F5725</f>
        <v>238</v>
      </c>
      <c r="I5725" s="18" t="s">
        <v>370</v>
      </c>
    </row>
    <row r="5726" customFormat="false" ht="31.8" hidden="false" customHeight="true" outlineLevel="0" collapsed="false">
      <c r="A5726" s="20" t="s">
        <v>368</v>
      </c>
      <c r="B5726" s="15" t="s">
        <v>152</v>
      </c>
      <c r="C5726" s="16" t="s">
        <v>3041</v>
      </c>
      <c r="D5726" s="17" t="s">
        <v>3042</v>
      </c>
      <c r="E5726" s="18" t="s">
        <v>17</v>
      </c>
      <c r="F5726" s="18" t="n">
        <v>4</v>
      </c>
      <c r="G5726" s="19" t="n">
        <v>87</v>
      </c>
      <c r="H5726" s="19" t="n">
        <f aca="false">G5726*F5726</f>
        <v>348</v>
      </c>
      <c r="I5726" s="18" t="s">
        <v>370</v>
      </c>
    </row>
    <row r="5727" customFormat="false" ht="31.8" hidden="false" customHeight="true" outlineLevel="0" collapsed="false">
      <c r="A5727" s="20" t="s">
        <v>368</v>
      </c>
      <c r="B5727" s="15" t="s">
        <v>152</v>
      </c>
      <c r="C5727" s="16" t="s">
        <v>3043</v>
      </c>
      <c r="D5727" s="17" t="s">
        <v>3044</v>
      </c>
      <c r="E5727" s="18" t="s">
        <v>17</v>
      </c>
      <c r="F5727" s="18" t="n">
        <v>3</v>
      </c>
      <c r="G5727" s="19" t="n">
        <v>178</v>
      </c>
      <c r="H5727" s="19" t="n">
        <f aca="false">G5727*F5727</f>
        <v>534</v>
      </c>
      <c r="I5727" s="18" t="s">
        <v>370</v>
      </c>
    </row>
    <row r="5728" customFormat="false" ht="31.8" hidden="false" customHeight="true" outlineLevel="0" collapsed="false">
      <c r="A5728" s="20" t="s">
        <v>368</v>
      </c>
      <c r="B5728" s="15" t="s">
        <v>152</v>
      </c>
      <c r="C5728" s="16" t="s">
        <v>3045</v>
      </c>
      <c r="D5728" s="17" t="s">
        <v>3046</v>
      </c>
      <c r="E5728" s="18" t="s">
        <v>17</v>
      </c>
      <c r="F5728" s="18" t="n">
        <v>4</v>
      </c>
      <c r="G5728" s="19" t="n">
        <v>90</v>
      </c>
      <c r="H5728" s="19" t="n">
        <f aca="false">G5728*F5728</f>
        <v>360</v>
      </c>
      <c r="I5728" s="18" t="s">
        <v>370</v>
      </c>
    </row>
    <row r="5729" customFormat="false" ht="31.8" hidden="false" customHeight="true" outlineLevel="0" collapsed="false">
      <c r="A5729" s="20" t="s">
        <v>368</v>
      </c>
      <c r="B5729" s="15" t="s">
        <v>152</v>
      </c>
      <c r="C5729" s="16" t="s">
        <v>3047</v>
      </c>
      <c r="D5729" s="17" t="s">
        <v>3048</v>
      </c>
      <c r="E5729" s="18" t="s">
        <v>17</v>
      </c>
      <c r="F5729" s="18" t="n">
        <v>2</v>
      </c>
      <c r="G5729" s="19" t="n">
        <v>287</v>
      </c>
      <c r="H5729" s="19" t="n">
        <f aca="false">G5729*F5729</f>
        <v>574</v>
      </c>
      <c r="I5729" s="18" t="s">
        <v>370</v>
      </c>
    </row>
    <row r="5730" customFormat="false" ht="31.8" hidden="false" customHeight="true" outlineLevel="0" collapsed="false">
      <c r="A5730" s="20" t="s">
        <v>368</v>
      </c>
      <c r="B5730" s="15" t="s">
        <v>152</v>
      </c>
      <c r="C5730" s="16" t="s">
        <v>3049</v>
      </c>
      <c r="D5730" s="17" t="s">
        <v>3050</v>
      </c>
      <c r="E5730" s="18" t="s">
        <v>17</v>
      </c>
      <c r="F5730" s="18" t="n">
        <v>4</v>
      </c>
      <c r="G5730" s="19" t="n">
        <v>139</v>
      </c>
      <c r="H5730" s="19" t="n">
        <f aca="false">G5730*F5730</f>
        <v>556</v>
      </c>
      <c r="I5730" s="18" t="s">
        <v>370</v>
      </c>
    </row>
    <row r="5731" customFormat="false" ht="31.8" hidden="false" customHeight="true" outlineLevel="0" collapsed="false">
      <c r="A5731" s="20" t="s">
        <v>368</v>
      </c>
      <c r="B5731" s="15" t="s">
        <v>152</v>
      </c>
      <c r="C5731" s="16" t="s">
        <v>3051</v>
      </c>
      <c r="D5731" s="17" t="s">
        <v>3052</v>
      </c>
      <c r="E5731" s="18" t="s">
        <v>17</v>
      </c>
      <c r="F5731" s="18" t="n">
        <v>4</v>
      </c>
      <c r="G5731" s="19" t="n">
        <v>127</v>
      </c>
      <c r="H5731" s="19" t="n">
        <f aca="false">G5731*F5731</f>
        <v>508</v>
      </c>
      <c r="I5731" s="18" t="s">
        <v>370</v>
      </c>
    </row>
    <row r="5732" customFormat="false" ht="31.8" hidden="false" customHeight="true" outlineLevel="0" collapsed="false">
      <c r="A5732" s="20" t="s">
        <v>368</v>
      </c>
      <c r="B5732" s="15" t="s">
        <v>152</v>
      </c>
      <c r="C5732" s="16" t="s">
        <v>3053</v>
      </c>
      <c r="D5732" s="17" t="s">
        <v>3018</v>
      </c>
      <c r="E5732" s="18" t="s">
        <v>17</v>
      </c>
      <c r="F5732" s="18" t="n">
        <v>2</v>
      </c>
      <c r="G5732" s="19" t="n">
        <v>139</v>
      </c>
      <c r="H5732" s="19" t="n">
        <f aca="false">G5732*F5732</f>
        <v>278</v>
      </c>
      <c r="I5732" s="18" t="s">
        <v>370</v>
      </c>
    </row>
    <row r="5733" customFormat="false" ht="31.8" hidden="false" customHeight="true" outlineLevel="0" collapsed="false">
      <c r="A5733" s="20" t="s">
        <v>368</v>
      </c>
      <c r="B5733" s="15" t="s">
        <v>152</v>
      </c>
      <c r="C5733" s="16" t="s">
        <v>3054</v>
      </c>
      <c r="D5733" s="17" t="s">
        <v>3055</v>
      </c>
      <c r="E5733" s="18" t="s">
        <v>17</v>
      </c>
      <c r="F5733" s="18" t="n">
        <v>4</v>
      </c>
      <c r="G5733" s="19" t="n">
        <v>127</v>
      </c>
      <c r="H5733" s="19" t="n">
        <f aca="false">G5733*F5733</f>
        <v>508</v>
      </c>
      <c r="I5733" s="18" t="s">
        <v>370</v>
      </c>
    </row>
    <row r="5734" customFormat="false" ht="31.8" hidden="false" customHeight="true" outlineLevel="0" collapsed="false">
      <c r="A5734" s="20" t="s">
        <v>368</v>
      </c>
      <c r="B5734" s="15" t="s">
        <v>152</v>
      </c>
      <c r="C5734" s="16" t="s">
        <v>3056</v>
      </c>
      <c r="D5734" s="17" t="s">
        <v>3057</v>
      </c>
      <c r="E5734" s="18" t="s">
        <v>17</v>
      </c>
      <c r="F5734" s="18" t="n">
        <v>4</v>
      </c>
      <c r="G5734" s="19" t="n">
        <v>57</v>
      </c>
      <c r="H5734" s="19" t="n">
        <f aca="false">G5734*F5734</f>
        <v>228</v>
      </c>
      <c r="I5734" s="18" t="s">
        <v>370</v>
      </c>
    </row>
    <row r="5735" customFormat="false" ht="31.8" hidden="false" customHeight="true" outlineLevel="0" collapsed="false">
      <c r="A5735" s="20" t="s">
        <v>368</v>
      </c>
      <c r="B5735" s="15" t="s">
        <v>152</v>
      </c>
      <c r="C5735" s="16" t="s">
        <v>3058</v>
      </c>
      <c r="D5735" s="17" t="s">
        <v>3059</v>
      </c>
      <c r="E5735" s="18" t="s">
        <v>17</v>
      </c>
      <c r="F5735" s="18" t="n">
        <v>4</v>
      </c>
      <c r="G5735" s="19" t="n">
        <v>116</v>
      </c>
      <c r="H5735" s="19" t="n">
        <f aca="false">G5735*F5735</f>
        <v>464</v>
      </c>
      <c r="I5735" s="18" t="s">
        <v>370</v>
      </c>
    </row>
    <row r="5736" customFormat="false" ht="31.8" hidden="false" customHeight="true" outlineLevel="0" collapsed="false">
      <c r="A5736" s="20" t="s">
        <v>368</v>
      </c>
      <c r="B5736" s="15" t="s">
        <v>152</v>
      </c>
      <c r="C5736" s="16" t="s">
        <v>3060</v>
      </c>
      <c r="D5736" s="17" t="s">
        <v>3061</v>
      </c>
      <c r="E5736" s="18" t="s">
        <v>17</v>
      </c>
      <c r="F5736" s="18" t="n">
        <v>4</v>
      </c>
      <c r="G5736" s="19" t="n">
        <v>287</v>
      </c>
      <c r="H5736" s="19" t="n">
        <f aca="false">G5736*F5736</f>
        <v>1148</v>
      </c>
      <c r="I5736" s="18" t="s">
        <v>370</v>
      </c>
    </row>
    <row r="5737" customFormat="false" ht="31.8" hidden="false" customHeight="true" outlineLevel="0" collapsed="false">
      <c r="A5737" s="20" t="s">
        <v>368</v>
      </c>
      <c r="B5737" s="15" t="s">
        <v>152</v>
      </c>
      <c r="C5737" s="16" t="s">
        <v>3062</v>
      </c>
      <c r="D5737" s="17" t="s">
        <v>3063</v>
      </c>
      <c r="E5737" s="18" t="s">
        <v>17</v>
      </c>
      <c r="F5737" s="18" t="n">
        <v>4</v>
      </c>
      <c r="G5737" s="19" t="n">
        <v>132</v>
      </c>
      <c r="H5737" s="19" t="n">
        <f aca="false">G5737*F5737</f>
        <v>528</v>
      </c>
      <c r="I5737" s="18" t="s">
        <v>370</v>
      </c>
    </row>
    <row r="5738" customFormat="false" ht="31.8" hidden="false" customHeight="true" outlineLevel="0" collapsed="false">
      <c r="A5738" s="20" t="s">
        <v>368</v>
      </c>
      <c r="B5738" s="15" t="s">
        <v>152</v>
      </c>
      <c r="C5738" s="16" t="s">
        <v>3064</v>
      </c>
      <c r="D5738" s="17" t="s">
        <v>3065</v>
      </c>
      <c r="E5738" s="18" t="s">
        <v>17</v>
      </c>
      <c r="F5738" s="18" t="n">
        <v>4</v>
      </c>
      <c r="G5738" s="19" t="n">
        <v>262</v>
      </c>
      <c r="H5738" s="19" t="n">
        <f aca="false">G5738*F5738</f>
        <v>1048</v>
      </c>
      <c r="I5738" s="18" t="s">
        <v>370</v>
      </c>
    </row>
    <row r="5739" customFormat="false" ht="31.8" hidden="false" customHeight="true" outlineLevel="0" collapsed="false">
      <c r="A5739" s="20" t="s">
        <v>368</v>
      </c>
      <c r="B5739" s="15" t="s">
        <v>152</v>
      </c>
      <c r="C5739" s="16" t="s">
        <v>3066</v>
      </c>
      <c r="D5739" s="17" t="s">
        <v>3067</v>
      </c>
      <c r="E5739" s="18" t="s">
        <v>17</v>
      </c>
      <c r="F5739" s="18" t="n">
        <v>2</v>
      </c>
      <c r="G5739" s="19" t="n">
        <v>254</v>
      </c>
      <c r="H5739" s="19" t="n">
        <f aca="false">G5739*F5739</f>
        <v>508</v>
      </c>
      <c r="I5739" s="18" t="s">
        <v>370</v>
      </c>
    </row>
    <row r="5740" customFormat="false" ht="31.8" hidden="false" customHeight="true" outlineLevel="0" collapsed="false">
      <c r="A5740" s="20" t="s">
        <v>368</v>
      </c>
      <c r="B5740" s="15" t="s">
        <v>152</v>
      </c>
      <c r="C5740" s="16" t="s">
        <v>3068</v>
      </c>
      <c r="D5740" s="17" t="s">
        <v>3069</v>
      </c>
      <c r="E5740" s="18" t="s">
        <v>17</v>
      </c>
      <c r="F5740" s="18" t="n">
        <v>4</v>
      </c>
      <c r="G5740" s="19" t="n">
        <v>54</v>
      </c>
      <c r="H5740" s="19" t="n">
        <f aca="false">G5740*F5740</f>
        <v>216</v>
      </c>
      <c r="I5740" s="18" t="s">
        <v>370</v>
      </c>
    </row>
    <row r="5741" customFormat="false" ht="31.8" hidden="false" customHeight="true" outlineLevel="0" collapsed="false">
      <c r="A5741" s="20" t="s">
        <v>368</v>
      </c>
      <c r="B5741" s="15" t="s">
        <v>152</v>
      </c>
      <c r="C5741" s="16" t="s">
        <v>3070</v>
      </c>
      <c r="D5741" s="17" t="s">
        <v>3071</v>
      </c>
      <c r="E5741" s="18" t="s">
        <v>17</v>
      </c>
      <c r="F5741" s="18" t="n">
        <v>4</v>
      </c>
      <c r="G5741" s="19" t="n">
        <v>80</v>
      </c>
      <c r="H5741" s="19" t="n">
        <f aca="false">G5741*F5741</f>
        <v>320</v>
      </c>
      <c r="I5741" s="18" t="s">
        <v>370</v>
      </c>
    </row>
    <row r="5742" customFormat="false" ht="31.8" hidden="false" customHeight="true" outlineLevel="0" collapsed="false">
      <c r="A5742" s="20" t="s">
        <v>368</v>
      </c>
      <c r="B5742" s="15" t="s">
        <v>152</v>
      </c>
      <c r="C5742" s="16" t="s">
        <v>3072</v>
      </c>
      <c r="D5742" s="17" t="s">
        <v>3073</v>
      </c>
      <c r="E5742" s="18" t="s">
        <v>17</v>
      </c>
      <c r="F5742" s="18" t="n">
        <v>4</v>
      </c>
      <c r="G5742" s="19" t="n">
        <v>115</v>
      </c>
      <c r="H5742" s="19" t="n">
        <f aca="false">G5742*F5742</f>
        <v>460</v>
      </c>
      <c r="I5742" s="18" t="s">
        <v>370</v>
      </c>
    </row>
    <row r="5743" customFormat="false" ht="31.8" hidden="false" customHeight="true" outlineLevel="0" collapsed="false">
      <c r="A5743" s="20" t="s">
        <v>368</v>
      </c>
      <c r="B5743" s="15" t="s">
        <v>152</v>
      </c>
      <c r="C5743" s="16" t="s">
        <v>3074</v>
      </c>
      <c r="D5743" s="17" t="s">
        <v>3075</v>
      </c>
      <c r="E5743" s="18" t="s">
        <v>17</v>
      </c>
      <c r="F5743" s="18" t="n">
        <v>4</v>
      </c>
      <c r="G5743" s="19" t="n">
        <v>38</v>
      </c>
      <c r="H5743" s="19" t="n">
        <f aca="false">G5743*F5743</f>
        <v>152</v>
      </c>
      <c r="I5743" s="18" t="s">
        <v>370</v>
      </c>
    </row>
    <row r="5744" customFormat="false" ht="31.8" hidden="false" customHeight="true" outlineLevel="0" collapsed="false">
      <c r="A5744" s="20" t="s">
        <v>368</v>
      </c>
      <c r="B5744" s="15" t="s">
        <v>152</v>
      </c>
      <c r="C5744" s="16" t="s">
        <v>3076</v>
      </c>
      <c r="D5744" s="17" t="s">
        <v>3077</v>
      </c>
      <c r="E5744" s="18" t="s">
        <v>17</v>
      </c>
      <c r="F5744" s="18" t="n">
        <v>4</v>
      </c>
      <c r="G5744" s="19" t="n">
        <v>145</v>
      </c>
      <c r="H5744" s="19" t="n">
        <f aca="false">G5744*F5744</f>
        <v>580</v>
      </c>
      <c r="I5744" s="18" t="s">
        <v>370</v>
      </c>
    </row>
    <row r="5745" customFormat="false" ht="31.8" hidden="false" customHeight="true" outlineLevel="0" collapsed="false">
      <c r="A5745" s="20" t="s">
        <v>368</v>
      </c>
      <c r="B5745" s="15" t="s">
        <v>152</v>
      </c>
      <c r="C5745" s="16" t="s">
        <v>3078</v>
      </c>
      <c r="D5745" s="17" t="s">
        <v>3079</v>
      </c>
      <c r="E5745" s="18" t="s">
        <v>17</v>
      </c>
      <c r="F5745" s="18" t="n">
        <v>4</v>
      </c>
      <c r="G5745" s="19" t="n">
        <v>108</v>
      </c>
      <c r="H5745" s="19" t="n">
        <f aca="false">G5745*F5745</f>
        <v>432</v>
      </c>
      <c r="I5745" s="18" t="s">
        <v>370</v>
      </c>
    </row>
    <row r="5746" customFormat="false" ht="31.8" hidden="false" customHeight="true" outlineLevel="0" collapsed="false">
      <c r="A5746" s="20" t="s">
        <v>368</v>
      </c>
      <c r="B5746" s="15" t="s">
        <v>152</v>
      </c>
      <c r="C5746" s="16" t="s">
        <v>3080</v>
      </c>
      <c r="D5746" s="17" t="s">
        <v>3081</v>
      </c>
      <c r="E5746" s="18" t="s">
        <v>17</v>
      </c>
      <c r="F5746" s="18" t="n">
        <v>4</v>
      </c>
      <c r="G5746" s="19" t="n">
        <v>121</v>
      </c>
      <c r="H5746" s="19" t="n">
        <f aca="false">G5746*F5746</f>
        <v>484</v>
      </c>
      <c r="I5746" s="18" t="s">
        <v>370</v>
      </c>
    </row>
    <row r="5747" customFormat="false" ht="31.8" hidden="false" customHeight="true" outlineLevel="0" collapsed="false">
      <c r="A5747" s="20" t="s">
        <v>368</v>
      </c>
      <c r="B5747" s="15" t="s">
        <v>152</v>
      </c>
      <c r="C5747" s="16" t="s">
        <v>3082</v>
      </c>
      <c r="D5747" s="17" t="s">
        <v>3083</v>
      </c>
      <c r="E5747" s="18" t="s">
        <v>17</v>
      </c>
      <c r="F5747" s="18" t="n">
        <v>4</v>
      </c>
      <c r="G5747" s="19" t="n">
        <v>59</v>
      </c>
      <c r="H5747" s="19" t="n">
        <f aca="false">G5747*F5747</f>
        <v>236</v>
      </c>
      <c r="I5747" s="18" t="s">
        <v>370</v>
      </c>
    </row>
    <row r="5748" customFormat="false" ht="31.8" hidden="false" customHeight="true" outlineLevel="0" collapsed="false">
      <c r="A5748" s="20" t="s">
        <v>368</v>
      </c>
      <c r="B5748" s="15" t="s">
        <v>152</v>
      </c>
      <c r="C5748" s="16" t="s">
        <v>3084</v>
      </c>
      <c r="D5748" s="17" t="s">
        <v>3085</v>
      </c>
      <c r="E5748" s="18" t="s">
        <v>17</v>
      </c>
      <c r="F5748" s="18" t="n">
        <v>4</v>
      </c>
      <c r="G5748" s="19" t="n">
        <v>85</v>
      </c>
      <c r="H5748" s="19" t="n">
        <f aca="false">G5748*F5748</f>
        <v>340</v>
      </c>
      <c r="I5748" s="18" t="s">
        <v>370</v>
      </c>
    </row>
    <row r="5749" customFormat="false" ht="31.8" hidden="false" customHeight="true" outlineLevel="0" collapsed="false">
      <c r="A5749" s="20" t="s">
        <v>368</v>
      </c>
      <c r="B5749" s="15" t="s">
        <v>152</v>
      </c>
      <c r="C5749" s="16" t="s">
        <v>3086</v>
      </c>
      <c r="D5749" s="17" t="s">
        <v>3087</v>
      </c>
      <c r="E5749" s="18" t="s">
        <v>17</v>
      </c>
      <c r="F5749" s="18" t="n">
        <v>4</v>
      </c>
      <c r="G5749" s="19" t="n">
        <v>176</v>
      </c>
      <c r="H5749" s="19" t="n">
        <f aca="false">G5749*F5749</f>
        <v>704</v>
      </c>
      <c r="I5749" s="18" t="s">
        <v>370</v>
      </c>
    </row>
    <row r="5750" customFormat="false" ht="31.8" hidden="false" customHeight="true" outlineLevel="0" collapsed="false">
      <c r="A5750" s="20" t="s">
        <v>368</v>
      </c>
      <c r="B5750" s="15" t="s">
        <v>152</v>
      </c>
      <c r="C5750" s="16" t="s">
        <v>3088</v>
      </c>
      <c r="D5750" s="17" t="s">
        <v>3089</v>
      </c>
      <c r="E5750" s="18" t="s">
        <v>17</v>
      </c>
      <c r="F5750" s="18" t="n">
        <v>4</v>
      </c>
      <c r="G5750" s="19" t="n">
        <v>54</v>
      </c>
      <c r="H5750" s="19" t="n">
        <f aca="false">G5750*F5750</f>
        <v>216</v>
      </c>
      <c r="I5750" s="18" t="s">
        <v>370</v>
      </c>
    </row>
    <row r="5751" s="38" customFormat="true" ht="31.8" hidden="false" customHeight="true" outlineLevel="0" collapsed="false">
      <c r="A5751" s="20" t="s">
        <v>368</v>
      </c>
      <c r="B5751" s="15" t="s">
        <v>152</v>
      </c>
      <c r="C5751" s="16" t="s">
        <v>3090</v>
      </c>
      <c r="D5751" s="17" t="s">
        <v>372</v>
      </c>
      <c r="E5751" s="18" t="s">
        <v>17</v>
      </c>
      <c r="F5751" s="18" t="n">
        <v>3</v>
      </c>
      <c r="G5751" s="19" t="n">
        <v>197</v>
      </c>
      <c r="H5751" s="19" t="n">
        <f aca="false">G5751*F5751</f>
        <v>591</v>
      </c>
      <c r="I5751" s="18" t="s">
        <v>370</v>
      </c>
    </row>
    <row r="5752" customFormat="false" ht="31.8" hidden="false" customHeight="true" outlineLevel="0" collapsed="false">
      <c r="A5752" s="20" t="s">
        <v>368</v>
      </c>
      <c r="B5752" s="15" t="s">
        <v>152</v>
      </c>
      <c r="C5752" s="16" t="s">
        <v>3091</v>
      </c>
      <c r="D5752" s="17" t="s">
        <v>3092</v>
      </c>
      <c r="E5752" s="18" t="s">
        <v>17</v>
      </c>
      <c r="F5752" s="18" t="n">
        <v>4</v>
      </c>
      <c r="G5752" s="19" t="n">
        <v>100</v>
      </c>
      <c r="H5752" s="19" t="n">
        <f aca="false">G5752*F5752</f>
        <v>400</v>
      </c>
      <c r="I5752" s="18" t="s">
        <v>370</v>
      </c>
    </row>
    <row r="5753" customFormat="false" ht="31.8" hidden="false" customHeight="true" outlineLevel="0" collapsed="false">
      <c r="A5753" s="20" t="s">
        <v>368</v>
      </c>
      <c r="B5753" s="15" t="s">
        <v>152</v>
      </c>
      <c r="C5753" s="16" t="s">
        <v>3093</v>
      </c>
      <c r="D5753" s="17" t="s">
        <v>3067</v>
      </c>
      <c r="E5753" s="18" t="s">
        <v>17</v>
      </c>
      <c r="F5753" s="18" t="n">
        <v>2</v>
      </c>
      <c r="G5753" s="19" t="n">
        <v>254</v>
      </c>
      <c r="H5753" s="19" t="n">
        <f aca="false">G5753*F5753</f>
        <v>508</v>
      </c>
      <c r="I5753" s="18" t="s">
        <v>370</v>
      </c>
    </row>
    <row r="5754" customFormat="false" ht="31.8" hidden="false" customHeight="true" outlineLevel="0" collapsed="false">
      <c r="A5754" s="20" t="s">
        <v>368</v>
      </c>
      <c r="B5754" s="15" t="s">
        <v>152</v>
      </c>
      <c r="C5754" s="16" t="s">
        <v>3094</v>
      </c>
      <c r="D5754" s="17" t="s">
        <v>3095</v>
      </c>
      <c r="E5754" s="18" t="s">
        <v>17</v>
      </c>
      <c r="F5754" s="18" t="n">
        <v>4</v>
      </c>
      <c r="G5754" s="19" t="n">
        <v>220</v>
      </c>
      <c r="H5754" s="19" t="n">
        <f aca="false">G5754*F5754</f>
        <v>880</v>
      </c>
      <c r="I5754" s="18" t="s">
        <v>370</v>
      </c>
    </row>
    <row r="5755" customFormat="false" ht="31.8" hidden="false" customHeight="true" outlineLevel="0" collapsed="false">
      <c r="A5755" s="20" t="s">
        <v>368</v>
      </c>
      <c r="B5755" s="15" t="s">
        <v>152</v>
      </c>
      <c r="C5755" s="16" t="s">
        <v>3096</v>
      </c>
      <c r="D5755" s="17" t="s">
        <v>3097</v>
      </c>
      <c r="E5755" s="18" t="s">
        <v>17</v>
      </c>
      <c r="F5755" s="18" t="n">
        <v>4</v>
      </c>
      <c r="G5755" s="19" t="n">
        <v>54</v>
      </c>
      <c r="H5755" s="19" t="n">
        <f aca="false">G5755*F5755</f>
        <v>216</v>
      </c>
      <c r="I5755" s="18" t="s">
        <v>370</v>
      </c>
    </row>
    <row r="5756" customFormat="false" ht="31.8" hidden="false" customHeight="true" outlineLevel="0" collapsed="false">
      <c r="A5756" s="20" t="s">
        <v>368</v>
      </c>
      <c r="B5756" s="15" t="s">
        <v>152</v>
      </c>
      <c r="C5756" s="16" t="s">
        <v>3098</v>
      </c>
      <c r="D5756" s="17" t="s">
        <v>3099</v>
      </c>
      <c r="E5756" s="18" t="s">
        <v>17</v>
      </c>
      <c r="F5756" s="18" t="n">
        <v>4</v>
      </c>
      <c r="G5756" s="19" t="n">
        <v>109</v>
      </c>
      <c r="H5756" s="19" t="n">
        <f aca="false">G5756*F5756</f>
        <v>436</v>
      </c>
      <c r="I5756" s="18" t="s">
        <v>370</v>
      </c>
    </row>
    <row r="5757" customFormat="false" ht="31.8" hidden="false" customHeight="true" outlineLevel="0" collapsed="false">
      <c r="A5757" s="20" t="s">
        <v>368</v>
      </c>
      <c r="B5757" s="15" t="s">
        <v>152</v>
      </c>
      <c r="C5757" s="16" t="s">
        <v>3100</v>
      </c>
      <c r="D5757" s="17" t="s">
        <v>3101</v>
      </c>
      <c r="E5757" s="18" t="s">
        <v>17</v>
      </c>
      <c r="F5757" s="18" t="n">
        <v>4</v>
      </c>
      <c r="G5757" s="19" t="n">
        <v>196</v>
      </c>
      <c r="H5757" s="19" t="n">
        <f aca="false">G5757*F5757</f>
        <v>784</v>
      </c>
      <c r="I5757" s="18" t="s">
        <v>370</v>
      </c>
    </row>
    <row r="5758" customFormat="false" ht="31.8" hidden="false" customHeight="true" outlineLevel="0" collapsed="false">
      <c r="A5758" s="20" t="s">
        <v>368</v>
      </c>
      <c r="B5758" s="15" t="s">
        <v>152</v>
      </c>
      <c r="C5758" s="16" t="s">
        <v>3102</v>
      </c>
      <c r="D5758" s="17" t="s">
        <v>3103</v>
      </c>
      <c r="E5758" s="18" t="s">
        <v>17</v>
      </c>
      <c r="F5758" s="18" t="n">
        <v>4</v>
      </c>
      <c r="G5758" s="19" t="n">
        <v>63</v>
      </c>
      <c r="H5758" s="19" t="n">
        <f aca="false">G5758*F5758</f>
        <v>252</v>
      </c>
      <c r="I5758" s="18" t="s">
        <v>370</v>
      </c>
    </row>
    <row r="5759" customFormat="false" ht="31.8" hidden="false" customHeight="true" outlineLevel="0" collapsed="false">
      <c r="A5759" s="20" t="s">
        <v>368</v>
      </c>
      <c r="B5759" s="15" t="s">
        <v>152</v>
      </c>
      <c r="C5759" s="16" t="s">
        <v>3104</v>
      </c>
      <c r="D5759" s="17" t="s">
        <v>3105</v>
      </c>
      <c r="E5759" s="18" t="s">
        <v>17</v>
      </c>
      <c r="F5759" s="18" t="n">
        <v>4</v>
      </c>
      <c r="G5759" s="19" t="n">
        <v>71</v>
      </c>
      <c r="H5759" s="19" t="n">
        <f aca="false">G5759*F5759</f>
        <v>284</v>
      </c>
      <c r="I5759" s="18" t="s">
        <v>370</v>
      </c>
    </row>
    <row r="5760" customFormat="false" ht="31.8" hidden="false" customHeight="true" outlineLevel="0" collapsed="false">
      <c r="A5760" s="20" t="s">
        <v>368</v>
      </c>
      <c r="B5760" s="15" t="s">
        <v>152</v>
      </c>
      <c r="C5760" s="16" t="s">
        <v>3106</v>
      </c>
      <c r="D5760" s="17" t="s">
        <v>3107</v>
      </c>
      <c r="E5760" s="18" t="s">
        <v>17</v>
      </c>
      <c r="F5760" s="18" t="n">
        <v>4</v>
      </c>
      <c r="G5760" s="19" t="n">
        <v>214</v>
      </c>
      <c r="H5760" s="19" t="n">
        <f aca="false">G5760*F5760</f>
        <v>856</v>
      </c>
      <c r="I5760" s="18" t="s">
        <v>370</v>
      </c>
    </row>
    <row r="5761" customFormat="false" ht="31.8" hidden="false" customHeight="true" outlineLevel="0" collapsed="false">
      <c r="A5761" s="20" t="s">
        <v>368</v>
      </c>
      <c r="B5761" s="15" t="s">
        <v>152</v>
      </c>
      <c r="C5761" s="16" t="s">
        <v>3108</v>
      </c>
      <c r="D5761" s="17" t="s">
        <v>3109</v>
      </c>
      <c r="E5761" s="18" t="s">
        <v>17</v>
      </c>
      <c r="F5761" s="18" t="n">
        <v>4</v>
      </c>
      <c r="G5761" s="19" t="n">
        <v>120</v>
      </c>
      <c r="H5761" s="19" t="n">
        <f aca="false">G5761*F5761</f>
        <v>480</v>
      </c>
      <c r="I5761" s="18" t="s">
        <v>370</v>
      </c>
    </row>
    <row r="5762" customFormat="false" ht="31.8" hidden="false" customHeight="true" outlineLevel="0" collapsed="false">
      <c r="A5762" s="20" t="s">
        <v>368</v>
      </c>
      <c r="B5762" s="15" t="s">
        <v>152</v>
      </c>
      <c r="C5762" s="16" t="s">
        <v>3110</v>
      </c>
      <c r="D5762" s="17" t="s">
        <v>3111</v>
      </c>
      <c r="E5762" s="18" t="s">
        <v>17</v>
      </c>
      <c r="F5762" s="18" t="n">
        <v>4</v>
      </c>
      <c r="G5762" s="19" t="n">
        <v>74</v>
      </c>
      <c r="H5762" s="19" t="n">
        <f aca="false">G5762*F5762</f>
        <v>296</v>
      </c>
      <c r="I5762" s="18" t="s">
        <v>370</v>
      </c>
    </row>
    <row r="5763" customFormat="false" ht="31.8" hidden="false" customHeight="true" outlineLevel="0" collapsed="false">
      <c r="A5763" s="20" t="s">
        <v>368</v>
      </c>
      <c r="B5763" s="15" t="s">
        <v>152</v>
      </c>
      <c r="C5763" s="16" t="s">
        <v>3112</v>
      </c>
      <c r="D5763" s="17" t="s">
        <v>3113</v>
      </c>
      <c r="E5763" s="18" t="s">
        <v>17</v>
      </c>
      <c r="F5763" s="18" t="n">
        <v>4</v>
      </c>
      <c r="G5763" s="19" t="n">
        <v>127</v>
      </c>
      <c r="H5763" s="19" t="n">
        <f aca="false">G5763*F5763</f>
        <v>508</v>
      </c>
      <c r="I5763" s="18" t="s">
        <v>370</v>
      </c>
    </row>
    <row r="5764" customFormat="false" ht="31.8" hidden="false" customHeight="true" outlineLevel="0" collapsed="false">
      <c r="A5764" s="20" t="s">
        <v>368</v>
      </c>
      <c r="B5764" s="15" t="s">
        <v>152</v>
      </c>
      <c r="C5764" s="16" t="s">
        <v>3114</v>
      </c>
      <c r="D5764" s="17" t="s">
        <v>3115</v>
      </c>
      <c r="E5764" s="18" t="s">
        <v>17</v>
      </c>
      <c r="F5764" s="18" t="n">
        <v>4</v>
      </c>
      <c r="G5764" s="19" t="n">
        <v>68</v>
      </c>
      <c r="H5764" s="19" t="n">
        <f aca="false">G5764*F5764</f>
        <v>272</v>
      </c>
      <c r="I5764" s="18" t="s">
        <v>370</v>
      </c>
    </row>
    <row r="5765" customFormat="false" ht="31.8" hidden="false" customHeight="true" outlineLevel="0" collapsed="false">
      <c r="A5765" s="20" t="s">
        <v>368</v>
      </c>
      <c r="B5765" s="15" t="s">
        <v>152</v>
      </c>
      <c r="C5765" s="16" t="s">
        <v>3116</v>
      </c>
      <c r="D5765" s="17" t="s">
        <v>3117</v>
      </c>
      <c r="E5765" s="18" t="s">
        <v>17</v>
      </c>
      <c r="F5765" s="18" t="n">
        <v>4</v>
      </c>
      <c r="G5765" s="19" t="n">
        <v>119</v>
      </c>
      <c r="H5765" s="19" t="n">
        <f aca="false">G5765*F5765</f>
        <v>476</v>
      </c>
      <c r="I5765" s="18" t="s">
        <v>370</v>
      </c>
    </row>
    <row r="5766" customFormat="false" ht="31.8" hidden="false" customHeight="true" outlineLevel="0" collapsed="false">
      <c r="A5766" s="20" t="s">
        <v>368</v>
      </c>
      <c r="B5766" s="15" t="s">
        <v>152</v>
      </c>
      <c r="C5766" s="16" t="s">
        <v>3118</v>
      </c>
      <c r="D5766" s="17" t="s">
        <v>3119</v>
      </c>
      <c r="E5766" s="18" t="s">
        <v>17</v>
      </c>
      <c r="F5766" s="18" t="n">
        <v>4</v>
      </c>
      <c r="G5766" s="19" t="n">
        <v>120</v>
      </c>
      <c r="H5766" s="19" t="n">
        <f aca="false">G5766*F5766</f>
        <v>480</v>
      </c>
      <c r="I5766" s="18" t="s">
        <v>370</v>
      </c>
    </row>
    <row r="5767" customFormat="false" ht="31.8" hidden="false" customHeight="true" outlineLevel="0" collapsed="false">
      <c r="A5767" s="20" t="s">
        <v>368</v>
      </c>
      <c r="B5767" s="15" t="s">
        <v>152</v>
      </c>
      <c r="C5767" s="16" t="s">
        <v>3120</v>
      </c>
      <c r="D5767" s="17" t="s">
        <v>3121</v>
      </c>
      <c r="E5767" s="18" t="s">
        <v>17</v>
      </c>
      <c r="F5767" s="18" t="n">
        <v>4</v>
      </c>
      <c r="G5767" s="19" t="n">
        <v>127</v>
      </c>
      <c r="H5767" s="19" t="n">
        <f aca="false">G5767*F5767</f>
        <v>508</v>
      </c>
      <c r="I5767" s="18" t="s">
        <v>370</v>
      </c>
    </row>
    <row r="5768" customFormat="false" ht="31.8" hidden="false" customHeight="true" outlineLevel="0" collapsed="false">
      <c r="A5768" s="20" t="s">
        <v>368</v>
      </c>
      <c r="B5768" s="15" t="s">
        <v>152</v>
      </c>
      <c r="C5768" s="16" t="s">
        <v>3122</v>
      </c>
      <c r="D5768" s="17" t="s">
        <v>3123</v>
      </c>
      <c r="E5768" s="18" t="s">
        <v>17</v>
      </c>
      <c r="F5768" s="18" t="n">
        <v>4</v>
      </c>
      <c r="G5768" s="19" t="n">
        <v>127</v>
      </c>
      <c r="H5768" s="19" t="n">
        <f aca="false">G5768*F5768</f>
        <v>508</v>
      </c>
      <c r="I5768" s="18" t="s">
        <v>370</v>
      </c>
    </row>
    <row r="5769" customFormat="false" ht="31.8" hidden="false" customHeight="true" outlineLevel="0" collapsed="false">
      <c r="A5769" s="20" t="s">
        <v>368</v>
      </c>
      <c r="B5769" s="15" t="s">
        <v>152</v>
      </c>
      <c r="C5769" s="16" t="s">
        <v>3124</v>
      </c>
      <c r="D5769" s="17" t="s">
        <v>3125</v>
      </c>
      <c r="E5769" s="18" t="s">
        <v>17</v>
      </c>
      <c r="F5769" s="18" t="n">
        <v>4</v>
      </c>
      <c r="G5769" s="19" t="n">
        <v>74</v>
      </c>
      <c r="H5769" s="19" t="n">
        <f aca="false">G5769*F5769</f>
        <v>296</v>
      </c>
      <c r="I5769" s="18" t="s">
        <v>370</v>
      </c>
    </row>
    <row r="5770" customFormat="false" ht="31.8" hidden="false" customHeight="true" outlineLevel="0" collapsed="false">
      <c r="A5770" s="20" t="s">
        <v>368</v>
      </c>
      <c r="B5770" s="15" t="s">
        <v>152</v>
      </c>
      <c r="C5770" s="16" t="s">
        <v>3126</v>
      </c>
      <c r="D5770" s="17" t="s">
        <v>3127</v>
      </c>
      <c r="E5770" s="18" t="s">
        <v>17</v>
      </c>
      <c r="F5770" s="18" t="n">
        <v>2</v>
      </c>
      <c r="G5770" s="19" t="n">
        <v>77</v>
      </c>
      <c r="H5770" s="19" t="n">
        <f aca="false">G5770*F5770</f>
        <v>154</v>
      </c>
      <c r="I5770" s="18" t="s">
        <v>370</v>
      </c>
    </row>
    <row r="5771" customFormat="false" ht="31.8" hidden="false" customHeight="true" outlineLevel="0" collapsed="false">
      <c r="A5771" s="20" t="s">
        <v>368</v>
      </c>
      <c r="B5771" s="15" t="s">
        <v>152</v>
      </c>
      <c r="C5771" s="16" t="s">
        <v>3128</v>
      </c>
      <c r="D5771" s="17" t="s">
        <v>3129</v>
      </c>
      <c r="E5771" s="18" t="s">
        <v>17</v>
      </c>
      <c r="F5771" s="18" t="n">
        <v>4</v>
      </c>
      <c r="G5771" s="19" t="n">
        <v>77</v>
      </c>
      <c r="H5771" s="19" t="n">
        <f aca="false">G5771*F5771</f>
        <v>308</v>
      </c>
      <c r="I5771" s="18" t="s">
        <v>370</v>
      </c>
    </row>
    <row r="5772" customFormat="false" ht="31.8" hidden="false" customHeight="true" outlineLevel="0" collapsed="false">
      <c r="A5772" s="20" t="s">
        <v>368</v>
      </c>
      <c r="B5772" s="15" t="s">
        <v>152</v>
      </c>
      <c r="C5772" s="16" t="s">
        <v>3130</v>
      </c>
      <c r="D5772" s="17" t="s">
        <v>3131</v>
      </c>
      <c r="E5772" s="18" t="s">
        <v>17</v>
      </c>
      <c r="F5772" s="18" t="n">
        <v>4</v>
      </c>
      <c r="G5772" s="19" t="n">
        <v>143</v>
      </c>
      <c r="H5772" s="19" t="n">
        <f aca="false">G5772*F5772</f>
        <v>572</v>
      </c>
      <c r="I5772" s="18" t="s">
        <v>370</v>
      </c>
    </row>
    <row r="5773" customFormat="false" ht="31.8" hidden="false" customHeight="true" outlineLevel="0" collapsed="false">
      <c r="A5773" s="20" t="s">
        <v>368</v>
      </c>
      <c r="B5773" s="15" t="s">
        <v>152</v>
      </c>
      <c r="C5773" s="16" t="s">
        <v>3132</v>
      </c>
      <c r="D5773" s="17" t="s">
        <v>3133</v>
      </c>
      <c r="E5773" s="18" t="s">
        <v>17</v>
      </c>
      <c r="F5773" s="18" t="n">
        <v>4</v>
      </c>
      <c r="G5773" s="19" t="n">
        <v>159</v>
      </c>
      <c r="H5773" s="19" t="n">
        <f aca="false">G5773*F5773</f>
        <v>636</v>
      </c>
      <c r="I5773" s="18" t="s">
        <v>370</v>
      </c>
    </row>
    <row r="5774" customFormat="false" ht="31.8" hidden="false" customHeight="true" outlineLevel="0" collapsed="false">
      <c r="A5774" s="20" t="s">
        <v>368</v>
      </c>
      <c r="B5774" s="15" t="s">
        <v>152</v>
      </c>
      <c r="C5774" s="16" t="s">
        <v>3134</v>
      </c>
      <c r="D5774" s="17" t="s">
        <v>3135</v>
      </c>
      <c r="E5774" s="18" t="s">
        <v>17</v>
      </c>
      <c r="F5774" s="18" t="n">
        <v>4</v>
      </c>
      <c r="G5774" s="19" t="n">
        <v>195</v>
      </c>
      <c r="H5774" s="19" t="n">
        <f aca="false">G5774*F5774</f>
        <v>780</v>
      </c>
      <c r="I5774" s="18" t="s">
        <v>370</v>
      </c>
    </row>
    <row r="5775" customFormat="false" ht="31.8" hidden="false" customHeight="true" outlineLevel="0" collapsed="false">
      <c r="A5775" s="20" t="s">
        <v>368</v>
      </c>
      <c r="B5775" s="15" t="s">
        <v>152</v>
      </c>
      <c r="C5775" s="16" t="s">
        <v>3136</v>
      </c>
      <c r="D5775" s="17" t="s">
        <v>3137</v>
      </c>
      <c r="E5775" s="18" t="s">
        <v>17</v>
      </c>
      <c r="F5775" s="18" t="n">
        <v>4</v>
      </c>
      <c r="G5775" s="19" t="n">
        <v>123</v>
      </c>
      <c r="H5775" s="19" t="n">
        <f aca="false">G5775*F5775</f>
        <v>492</v>
      </c>
      <c r="I5775" s="18" t="s">
        <v>370</v>
      </c>
    </row>
    <row r="5776" customFormat="false" ht="31.8" hidden="false" customHeight="true" outlineLevel="0" collapsed="false">
      <c r="A5776" s="20" t="s">
        <v>368</v>
      </c>
      <c r="B5776" s="15" t="s">
        <v>152</v>
      </c>
      <c r="C5776" s="16" t="s">
        <v>3138</v>
      </c>
      <c r="D5776" s="17" t="s">
        <v>3139</v>
      </c>
      <c r="E5776" s="18" t="s">
        <v>17</v>
      </c>
      <c r="F5776" s="18" t="n">
        <v>4</v>
      </c>
      <c r="G5776" s="19" t="n">
        <v>77</v>
      </c>
      <c r="H5776" s="19" t="n">
        <f aca="false">G5776*F5776</f>
        <v>308</v>
      </c>
      <c r="I5776" s="18" t="s">
        <v>370</v>
      </c>
    </row>
    <row r="5777" customFormat="false" ht="31.8" hidden="false" customHeight="true" outlineLevel="0" collapsed="false">
      <c r="A5777" s="20" t="s">
        <v>368</v>
      </c>
      <c r="B5777" s="15" t="s">
        <v>152</v>
      </c>
      <c r="C5777" s="16" t="s">
        <v>3140</v>
      </c>
      <c r="D5777" s="17" t="s">
        <v>3141</v>
      </c>
      <c r="E5777" s="18" t="s">
        <v>17</v>
      </c>
      <c r="F5777" s="18" t="n">
        <v>4</v>
      </c>
      <c r="G5777" s="19" t="n">
        <v>77</v>
      </c>
      <c r="H5777" s="19" t="n">
        <f aca="false">G5777*F5777</f>
        <v>308</v>
      </c>
      <c r="I5777" s="18" t="s">
        <v>370</v>
      </c>
    </row>
    <row r="5778" customFormat="false" ht="31.8" hidden="false" customHeight="true" outlineLevel="0" collapsed="false">
      <c r="A5778" s="20" t="s">
        <v>368</v>
      </c>
      <c r="B5778" s="15" t="s">
        <v>152</v>
      </c>
      <c r="C5778" s="16" t="s">
        <v>3142</v>
      </c>
      <c r="D5778" s="17" t="s">
        <v>3143</v>
      </c>
      <c r="E5778" s="18" t="s">
        <v>17</v>
      </c>
      <c r="F5778" s="18" t="n">
        <v>4</v>
      </c>
      <c r="G5778" s="19" t="n">
        <v>132</v>
      </c>
      <c r="H5778" s="19" t="n">
        <f aca="false">G5778*F5778</f>
        <v>528</v>
      </c>
      <c r="I5778" s="18" t="s">
        <v>370</v>
      </c>
    </row>
    <row r="5779" customFormat="false" ht="31.8" hidden="false" customHeight="true" outlineLevel="0" collapsed="false">
      <c r="A5779" s="20" t="s">
        <v>368</v>
      </c>
      <c r="B5779" s="15" t="s">
        <v>152</v>
      </c>
      <c r="C5779" s="16" t="s">
        <v>3144</v>
      </c>
      <c r="D5779" s="17" t="s">
        <v>3145</v>
      </c>
      <c r="E5779" s="18" t="s">
        <v>17</v>
      </c>
      <c r="F5779" s="18" t="n">
        <v>4</v>
      </c>
      <c r="G5779" s="19" t="n">
        <v>180</v>
      </c>
      <c r="H5779" s="19" t="n">
        <f aca="false">G5779*F5779</f>
        <v>720</v>
      </c>
      <c r="I5779" s="18" t="s">
        <v>370</v>
      </c>
    </row>
    <row r="5780" customFormat="false" ht="31.8" hidden="false" customHeight="true" outlineLevel="0" collapsed="false">
      <c r="A5780" s="20" t="s">
        <v>368</v>
      </c>
      <c r="B5780" s="15" t="s">
        <v>152</v>
      </c>
      <c r="C5780" s="16" t="s">
        <v>3146</v>
      </c>
      <c r="D5780" s="28" t="s">
        <v>3147</v>
      </c>
      <c r="E5780" s="18" t="s">
        <v>17</v>
      </c>
      <c r="F5780" s="18" t="n">
        <v>4</v>
      </c>
      <c r="G5780" s="19" t="n">
        <v>80</v>
      </c>
      <c r="H5780" s="19" t="n">
        <f aca="false">G5780*F5780</f>
        <v>320</v>
      </c>
      <c r="I5780" s="18" t="s">
        <v>370</v>
      </c>
    </row>
    <row r="5781" customFormat="false" ht="31.8" hidden="false" customHeight="true" outlineLevel="0" collapsed="false">
      <c r="A5781" s="20" t="s">
        <v>368</v>
      </c>
      <c r="B5781" s="15" t="s">
        <v>152</v>
      </c>
      <c r="C5781" s="16" t="s">
        <v>3148</v>
      </c>
      <c r="D5781" s="28" t="s">
        <v>3149</v>
      </c>
      <c r="E5781" s="18" t="s">
        <v>17</v>
      </c>
      <c r="F5781" s="18" t="n">
        <v>4</v>
      </c>
      <c r="G5781" s="19" t="n">
        <v>182</v>
      </c>
      <c r="H5781" s="19" t="n">
        <f aca="false">G5781*F5781</f>
        <v>728</v>
      </c>
      <c r="I5781" s="18" t="s">
        <v>370</v>
      </c>
    </row>
    <row r="5782" customFormat="false" ht="31.8" hidden="false" customHeight="true" outlineLevel="0" collapsed="false">
      <c r="A5782" s="20" t="s">
        <v>368</v>
      </c>
      <c r="B5782" s="15" t="s">
        <v>152</v>
      </c>
      <c r="C5782" s="16" t="s">
        <v>3150</v>
      </c>
      <c r="D5782" s="28" t="s">
        <v>3151</v>
      </c>
      <c r="E5782" s="18" t="s">
        <v>17</v>
      </c>
      <c r="F5782" s="18" t="n">
        <v>4</v>
      </c>
      <c r="G5782" s="19" t="n">
        <v>160</v>
      </c>
      <c r="H5782" s="19" t="n">
        <f aca="false">G5782*F5782</f>
        <v>640</v>
      </c>
      <c r="I5782" s="18" t="s">
        <v>370</v>
      </c>
    </row>
    <row r="5783" customFormat="false" ht="31.8" hidden="false" customHeight="true" outlineLevel="0" collapsed="false">
      <c r="A5783" s="20" t="s">
        <v>368</v>
      </c>
      <c r="B5783" s="15" t="s">
        <v>152</v>
      </c>
      <c r="C5783" s="16" t="s">
        <v>3152</v>
      </c>
      <c r="D5783" s="28" t="s">
        <v>3153</v>
      </c>
      <c r="E5783" s="18" t="s">
        <v>17</v>
      </c>
      <c r="F5783" s="18" t="n">
        <v>4</v>
      </c>
      <c r="G5783" s="19" t="n">
        <v>120</v>
      </c>
      <c r="H5783" s="19" t="n">
        <f aca="false">G5783*F5783</f>
        <v>480</v>
      </c>
      <c r="I5783" s="18" t="s">
        <v>370</v>
      </c>
    </row>
    <row r="5784" customFormat="false" ht="31.8" hidden="false" customHeight="true" outlineLevel="0" collapsed="false">
      <c r="A5784" s="20" t="s">
        <v>368</v>
      </c>
      <c r="B5784" s="15" t="s">
        <v>152</v>
      </c>
      <c r="C5784" s="16" t="s">
        <v>3154</v>
      </c>
      <c r="D5784" s="28" t="s">
        <v>3155</v>
      </c>
      <c r="E5784" s="18" t="s">
        <v>17</v>
      </c>
      <c r="F5784" s="18" t="n">
        <v>4</v>
      </c>
      <c r="G5784" s="19" t="n">
        <v>112</v>
      </c>
      <c r="H5784" s="19" t="n">
        <f aca="false">G5784*F5784</f>
        <v>448</v>
      </c>
      <c r="I5784" s="18" t="s">
        <v>370</v>
      </c>
    </row>
    <row r="5785" customFormat="false" ht="31.8" hidden="false" customHeight="true" outlineLevel="0" collapsed="false">
      <c r="A5785" s="20" t="s">
        <v>368</v>
      </c>
      <c r="B5785" s="15" t="s">
        <v>152</v>
      </c>
      <c r="C5785" s="16" t="s">
        <v>3156</v>
      </c>
      <c r="D5785" s="28" t="s">
        <v>3157</v>
      </c>
      <c r="E5785" s="18" t="s">
        <v>17</v>
      </c>
      <c r="F5785" s="18" t="n">
        <v>4</v>
      </c>
      <c r="G5785" s="19" t="n">
        <v>69</v>
      </c>
      <c r="H5785" s="19" t="n">
        <f aca="false">G5785*F5785</f>
        <v>276</v>
      </c>
      <c r="I5785" s="18" t="s">
        <v>370</v>
      </c>
    </row>
    <row r="5786" customFormat="false" ht="31.8" hidden="false" customHeight="true" outlineLevel="0" collapsed="false">
      <c r="A5786" s="20" t="s">
        <v>368</v>
      </c>
      <c r="B5786" s="15" t="s">
        <v>152</v>
      </c>
      <c r="C5786" s="16" t="s">
        <v>3158</v>
      </c>
      <c r="D5786" s="28" t="s">
        <v>3159</v>
      </c>
      <c r="E5786" s="18" t="s">
        <v>17</v>
      </c>
      <c r="F5786" s="18" t="n">
        <v>4</v>
      </c>
      <c r="G5786" s="19" t="n">
        <v>72</v>
      </c>
      <c r="H5786" s="19" t="n">
        <f aca="false">G5786*F5786</f>
        <v>288</v>
      </c>
      <c r="I5786" s="18" t="s">
        <v>370</v>
      </c>
    </row>
    <row r="5787" customFormat="false" ht="31.8" hidden="false" customHeight="true" outlineLevel="0" collapsed="false">
      <c r="A5787" s="20" t="s">
        <v>368</v>
      </c>
      <c r="B5787" s="15" t="s">
        <v>152</v>
      </c>
      <c r="C5787" s="16" t="s">
        <v>3160</v>
      </c>
      <c r="D5787" s="28" t="s">
        <v>3161</v>
      </c>
      <c r="E5787" s="18" t="s">
        <v>17</v>
      </c>
      <c r="F5787" s="18" t="n">
        <v>4</v>
      </c>
      <c r="G5787" s="19" t="n">
        <v>69</v>
      </c>
      <c r="H5787" s="19" t="n">
        <f aca="false">G5787*F5787</f>
        <v>276</v>
      </c>
      <c r="I5787" s="18" t="s">
        <v>370</v>
      </c>
    </row>
    <row r="5788" customFormat="false" ht="31.8" hidden="false" customHeight="true" outlineLevel="0" collapsed="false">
      <c r="A5788" s="20" t="s">
        <v>368</v>
      </c>
      <c r="B5788" s="15" t="s">
        <v>152</v>
      </c>
      <c r="C5788" s="16" t="s">
        <v>3162</v>
      </c>
      <c r="D5788" s="28" t="s">
        <v>3163</v>
      </c>
      <c r="E5788" s="18" t="s">
        <v>17</v>
      </c>
      <c r="F5788" s="18" t="n">
        <v>4</v>
      </c>
      <c r="G5788" s="19" t="n">
        <v>43</v>
      </c>
      <c r="H5788" s="19" t="n">
        <f aca="false">G5788*F5788</f>
        <v>172</v>
      </c>
      <c r="I5788" s="18" t="s">
        <v>370</v>
      </c>
    </row>
    <row r="5789" customFormat="false" ht="31.8" hidden="false" customHeight="true" outlineLevel="0" collapsed="false">
      <c r="A5789" s="20" t="s">
        <v>368</v>
      </c>
      <c r="B5789" s="15" t="s">
        <v>152</v>
      </c>
      <c r="C5789" s="16" t="s">
        <v>3164</v>
      </c>
      <c r="D5789" s="28" t="s">
        <v>3165</v>
      </c>
      <c r="E5789" s="18" t="s">
        <v>17</v>
      </c>
      <c r="F5789" s="18" t="n">
        <v>4</v>
      </c>
      <c r="G5789" s="19" t="n">
        <v>142</v>
      </c>
      <c r="H5789" s="19" t="n">
        <f aca="false">G5789*F5789</f>
        <v>568</v>
      </c>
      <c r="I5789" s="18" t="s">
        <v>370</v>
      </c>
    </row>
    <row r="5790" customFormat="false" ht="31.8" hidden="false" customHeight="true" outlineLevel="0" collapsed="false">
      <c r="A5790" s="20" t="s">
        <v>368</v>
      </c>
      <c r="B5790" s="15" t="s">
        <v>152</v>
      </c>
      <c r="C5790" s="16" t="s">
        <v>3166</v>
      </c>
      <c r="D5790" s="28" t="s">
        <v>3167</v>
      </c>
      <c r="E5790" s="18" t="s">
        <v>17</v>
      </c>
      <c r="F5790" s="18" t="n">
        <v>4</v>
      </c>
      <c r="G5790" s="19" t="n">
        <v>67.5</v>
      </c>
      <c r="H5790" s="19" t="n">
        <f aca="false">G5790*F5790</f>
        <v>270</v>
      </c>
      <c r="I5790" s="18" t="s">
        <v>370</v>
      </c>
    </row>
    <row r="5791" customFormat="false" ht="31.8" hidden="false" customHeight="true" outlineLevel="0" collapsed="false">
      <c r="A5791" s="20" t="s">
        <v>368</v>
      </c>
      <c r="B5791" s="15" t="s">
        <v>152</v>
      </c>
      <c r="C5791" s="16" t="s">
        <v>3168</v>
      </c>
      <c r="D5791" s="28" t="s">
        <v>3169</v>
      </c>
      <c r="E5791" s="18" t="s">
        <v>17</v>
      </c>
      <c r="F5791" s="18" t="n">
        <v>4</v>
      </c>
      <c r="G5791" s="19" t="n">
        <v>71</v>
      </c>
      <c r="H5791" s="19" t="n">
        <f aca="false">G5791*F5791</f>
        <v>284</v>
      </c>
      <c r="I5791" s="18" t="s">
        <v>370</v>
      </c>
    </row>
    <row r="5792" customFormat="false" ht="31.8" hidden="false" customHeight="true" outlineLevel="0" collapsed="false">
      <c r="A5792" s="20" t="s">
        <v>368</v>
      </c>
      <c r="B5792" s="15" t="s">
        <v>152</v>
      </c>
      <c r="C5792" s="16" t="s">
        <v>3170</v>
      </c>
      <c r="D5792" s="28" t="s">
        <v>3171</v>
      </c>
      <c r="E5792" s="18" t="s">
        <v>17</v>
      </c>
      <c r="F5792" s="18" t="n">
        <v>4</v>
      </c>
      <c r="G5792" s="19" t="n">
        <v>74</v>
      </c>
      <c r="H5792" s="19" t="n">
        <f aca="false">G5792*F5792</f>
        <v>296</v>
      </c>
      <c r="I5792" s="18" t="s">
        <v>370</v>
      </c>
    </row>
    <row r="5793" customFormat="false" ht="31.8" hidden="false" customHeight="true" outlineLevel="0" collapsed="false">
      <c r="A5793" s="20" t="s">
        <v>368</v>
      </c>
      <c r="B5793" s="15" t="s">
        <v>152</v>
      </c>
      <c r="C5793" s="16" t="s">
        <v>3172</v>
      </c>
      <c r="D5793" s="28" t="s">
        <v>3173</v>
      </c>
      <c r="E5793" s="18" t="s">
        <v>17</v>
      </c>
      <c r="F5793" s="18" t="n">
        <v>4</v>
      </c>
      <c r="G5793" s="19" t="n">
        <v>442</v>
      </c>
      <c r="H5793" s="19" t="n">
        <f aca="false">G5793*F5793</f>
        <v>1768</v>
      </c>
      <c r="I5793" s="18" t="s">
        <v>370</v>
      </c>
    </row>
    <row r="5794" customFormat="false" ht="31.8" hidden="false" customHeight="true" outlineLevel="0" collapsed="false">
      <c r="A5794" s="20" t="s">
        <v>368</v>
      </c>
      <c r="B5794" s="15" t="s">
        <v>152</v>
      </c>
      <c r="C5794" s="16" t="s">
        <v>3174</v>
      </c>
      <c r="D5794" s="28" t="s">
        <v>3175</v>
      </c>
      <c r="E5794" s="18" t="s">
        <v>17</v>
      </c>
      <c r="F5794" s="18" t="n">
        <v>4</v>
      </c>
      <c r="G5794" s="19" t="n">
        <v>114</v>
      </c>
      <c r="H5794" s="19" t="n">
        <f aca="false">G5794*F5794</f>
        <v>456</v>
      </c>
      <c r="I5794" s="18" t="s">
        <v>370</v>
      </c>
    </row>
    <row r="5795" customFormat="false" ht="31.8" hidden="false" customHeight="true" outlineLevel="0" collapsed="false">
      <c r="A5795" s="20" t="s">
        <v>368</v>
      </c>
      <c r="B5795" s="15" t="s">
        <v>152</v>
      </c>
      <c r="C5795" s="16" t="s">
        <v>3176</v>
      </c>
      <c r="D5795" s="28" t="s">
        <v>3177</v>
      </c>
      <c r="E5795" s="18" t="s">
        <v>17</v>
      </c>
      <c r="F5795" s="18" t="n">
        <v>4</v>
      </c>
      <c r="G5795" s="19" t="n">
        <v>59</v>
      </c>
      <c r="H5795" s="19" t="n">
        <f aca="false">G5795*F5795</f>
        <v>236</v>
      </c>
      <c r="I5795" s="18" t="s">
        <v>370</v>
      </c>
    </row>
    <row r="5796" customFormat="false" ht="31.8" hidden="false" customHeight="true" outlineLevel="0" collapsed="false">
      <c r="A5796" s="20" t="s">
        <v>368</v>
      </c>
      <c r="B5796" s="15" t="s">
        <v>152</v>
      </c>
      <c r="C5796" s="16" t="s">
        <v>3178</v>
      </c>
      <c r="D5796" s="28" t="s">
        <v>3179</v>
      </c>
      <c r="E5796" s="18" t="s">
        <v>17</v>
      </c>
      <c r="F5796" s="18" t="n">
        <v>4</v>
      </c>
      <c r="G5796" s="19" t="n">
        <v>79</v>
      </c>
      <c r="H5796" s="19" t="n">
        <f aca="false">G5796*F5796</f>
        <v>316</v>
      </c>
      <c r="I5796" s="18" t="s">
        <v>370</v>
      </c>
    </row>
    <row r="5797" customFormat="false" ht="31.8" hidden="false" customHeight="true" outlineLevel="0" collapsed="false">
      <c r="A5797" s="20" t="s">
        <v>368</v>
      </c>
      <c r="B5797" s="15" t="s">
        <v>152</v>
      </c>
      <c r="C5797" s="16" t="s">
        <v>3180</v>
      </c>
      <c r="D5797" s="28" t="s">
        <v>3181</v>
      </c>
      <c r="E5797" s="18" t="s">
        <v>17</v>
      </c>
      <c r="F5797" s="18" t="n">
        <v>3</v>
      </c>
      <c r="G5797" s="19" t="n">
        <v>40.8</v>
      </c>
      <c r="H5797" s="19" t="n">
        <f aca="false">G5797*F5797</f>
        <v>122.4</v>
      </c>
      <c r="I5797" s="18" t="s">
        <v>370</v>
      </c>
    </row>
    <row r="5798" customFormat="false" ht="31.8" hidden="false" customHeight="true" outlineLevel="0" collapsed="false">
      <c r="A5798" s="20" t="s">
        <v>368</v>
      </c>
      <c r="B5798" s="15" t="s">
        <v>152</v>
      </c>
      <c r="C5798" s="16" t="s">
        <v>3182</v>
      </c>
      <c r="D5798" s="28" t="s">
        <v>3183</v>
      </c>
      <c r="E5798" s="18" t="s">
        <v>17</v>
      </c>
      <c r="F5798" s="18" t="n">
        <v>4</v>
      </c>
      <c r="G5798" s="19" t="n">
        <v>83</v>
      </c>
      <c r="H5798" s="19" t="n">
        <f aca="false">G5798*F5798</f>
        <v>332</v>
      </c>
      <c r="I5798" s="18" t="s">
        <v>370</v>
      </c>
    </row>
    <row r="5799" customFormat="false" ht="31.8" hidden="false" customHeight="true" outlineLevel="0" collapsed="false">
      <c r="A5799" s="20" t="s">
        <v>368</v>
      </c>
      <c r="B5799" s="15" t="s">
        <v>152</v>
      </c>
      <c r="C5799" s="16" t="s">
        <v>3184</v>
      </c>
      <c r="D5799" s="28" t="s">
        <v>3185</v>
      </c>
      <c r="E5799" s="18" t="s">
        <v>17</v>
      </c>
      <c r="F5799" s="18" t="n">
        <v>4</v>
      </c>
      <c r="G5799" s="19" t="n">
        <v>204</v>
      </c>
      <c r="H5799" s="19" t="n">
        <f aca="false">G5799*F5799</f>
        <v>816</v>
      </c>
      <c r="I5799" s="18" t="s">
        <v>370</v>
      </c>
    </row>
    <row r="5800" customFormat="false" ht="31.8" hidden="false" customHeight="true" outlineLevel="0" collapsed="false">
      <c r="A5800" s="20" t="s">
        <v>368</v>
      </c>
      <c r="B5800" s="15" t="s">
        <v>152</v>
      </c>
      <c r="C5800" s="16" t="s">
        <v>3186</v>
      </c>
      <c r="D5800" s="28" t="s">
        <v>533</v>
      </c>
      <c r="E5800" s="18" t="s">
        <v>17</v>
      </c>
      <c r="F5800" s="18" t="n">
        <v>4</v>
      </c>
      <c r="G5800" s="19" t="n">
        <v>140.25</v>
      </c>
      <c r="H5800" s="19" t="n">
        <f aca="false">G5800*F5800</f>
        <v>561</v>
      </c>
      <c r="I5800" s="18" t="s">
        <v>370</v>
      </c>
    </row>
    <row r="5801" customFormat="false" ht="31.8" hidden="false" customHeight="true" outlineLevel="0" collapsed="false">
      <c r="A5801" s="20" t="s">
        <v>368</v>
      </c>
      <c r="B5801" s="15" t="s">
        <v>152</v>
      </c>
      <c r="C5801" s="16" t="s">
        <v>3187</v>
      </c>
      <c r="D5801" s="28" t="s">
        <v>3188</v>
      </c>
      <c r="E5801" s="18" t="s">
        <v>17</v>
      </c>
      <c r="F5801" s="18" t="n">
        <v>4</v>
      </c>
      <c r="G5801" s="19" t="n">
        <v>81</v>
      </c>
      <c r="H5801" s="19" t="n">
        <f aca="false">G5801*F5801</f>
        <v>324</v>
      </c>
      <c r="I5801" s="18" t="s">
        <v>370</v>
      </c>
    </row>
    <row r="5802" customFormat="false" ht="31.8" hidden="false" customHeight="true" outlineLevel="0" collapsed="false">
      <c r="A5802" s="20" t="s">
        <v>368</v>
      </c>
      <c r="B5802" s="15" t="s">
        <v>152</v>
      </c>
      <c r="C5802" s="16" t="s">
        <v>3189</v>
      </c>
      <c r="D5802" s="28" t="s">
        <v>3190</v>
      </c>
      <c r="E5802" s="18" t="s">
        <v>17</v>
      </c>
      <c r="F5802" s="18" t="n">
        <v>4</v>
      </c>
      <c r="G5802" s="19" t="n">
        <v>92</v>
      </c>
      <c r="H5802" s="19" t="n">
        <f aca="false">G5802*F5802</f>
        <v>368</v>
      </c>
      <c r="I5802" s="18" t="s">
        <v>370</v>
      </c>
    </row>
    <row r="5803" customFormat="false" ht="31.8" hidden="false" customHeight="true" outlineLevel="0" collapsed="false">
      <c r="A5803" s="20" t="s">
        <v>368</v>
      </c>
      <c r="B5803" s="15" t="s">
        <v>152</v>
      </c>
      <c r="C5803" s="16" t="s">
        <v>3191</v>
      </c>
      <c r="D5803" s="28" t="s">
        <v>3192</v>
      </c>
      <c r="E5803" s="18" t="s">
        <v>17</v>
      </c>
      <c r="F5803" s="18" t="n">
        <v>4</v>
      </c>
      <c r="G5803" s="19" t="n">
        <v>142</v>
      </c>
      <c r="H5803" s="19" t="n">
        <f aca="false">G5803*F5803</f>
        <v>568</v>
      </c>
      <c r="I5803" s="18" t="s">
        <v>370</v>
      </c>
    </row>
    <row r="5804" customFormat="false" ht="31.8" hidden="false" customHeight="true" outlineLevel="0" collapsed="false">
      <c r="A5804" s="20" t="s">
        <v>368</v>
      </c>
      <c r="B5804" s="15" t="s">
        <v>152</v>
      </c>
      <c r="C5804" s="16" t="s">
        <v>3193</v>
      </c>
      <c r="D5804" s="28" t="s">
        <v>3194</v>
      </c>
      <c r="E5804" s="18" t="s">
        <v>17</v>
      </c>
      <c r="F5804" s="18" t="n">
        <v>4</v>
      </c>
      <c r="G5804" s="19" t="n">
        <v>87</v>
      </c>
      <c r="H5804" s="19" t="n">
        <f aca="false">G5804*F5804</f>
        <v>348</v>
      </c>
      <c r="I5804" s="18" t="s">
        <v>370</v>
      </c>
    </row>
    <row r="5805" customFormat="false" ht="31.8" hidden="false" customHeight="true" outlineLevel="0" collapsed="false">
      <c r="A5805" s="20" t="s">
        <v>368</v>
      </c>
      <c r="B5805" s="15" t="s">
        <v>152</v>
      </c>
      <c r="C5805" s="16" t="s">
        <v>3195</v>
      </c>
      <c r="D5805" s="28" t="s">
        <v>3196</v>
      </c>
      <c r="E5805" s="18" t="s">
        <v>17</v>
      </c>
      <c r="F5805" s="18" t="n">
        <v>3</v>
      </c>
      <c r="G5805" s="19" t="n">
        <v>102</v>
      </c>
      <c r="H5805" s="19" t="n">
        <f aca="false">G5805*F5805</f>
        <v>306</v>
      </c>
      <c r="I5805" s="18" t="s">
        <v>370</v>
      </c>
    </row>
    <row r="5806" customFormat="false" ht="31.8" hidden="false" customHeight="true" outlineLevel="0" collapsed="false">
      <c r="A5806" s="20" t="s">
        <v>368</v>
      </c>
      <c r="B5806" s="15" t="s">
        <v>152</v>
      </c>
      <c r="C5806" s="16" t="s">
        <v>3197</v>
      </c>
      <c r="D5806" s="28" t="s">
        <v>3198</v>
      </c>
      <c r="E5806" s="18" t="s">
        <v>17</v>
      </c>
      <c r="F5806" s="18" t="n">
        <v>4</v>
      </c>
      <c r="G5806" s="19" t="n">
        <v>226</v>
      </c>
      <c r="H5806" s="19" t="n">
        <f aca="false">G5806*F5806</f>
        <v>904</v>
      </c>
      <c r="I5806" s="18" t="s">
        <v>370</v>
      </c>
    </row>
    <row r="5807" customFormat="false" ht="31.8" hidden="false" customHeight="true" outlineLevel="0" collapsed="false">
      <c r="A5807" s="20" t="s">
        <v>368</v>
      </c>
      <c r="B5807" s="15" t="s">
        <v>152</v>
      </c>
      <c r="C5807" s="16" t="s">
        <v>3199</v>
      </c>
      <c r="D5807" s="28" t="s">
        <v>3200</v>
      </c>
      <c r="E5807" s="18" t="s">
        <v>17</v>
      </c>
      <c r="F5807" s="18" t="n">
        <v>4</v>
      </c>
      <c r="G5807" s="19" t="n">
        <v>129</v>
      </c>
      <c r="H5807" s="19" t="n">
        <f aca="false">G5807*F5807</f>
        <v>516</v>
      </c>
      <c r="I5807" s="18" t="s">
        <v>370</v>
      </c>
    </row>
    <row r="5808" customFormat="false" ht="31.8" hidden="false" customHeight="true" outlineLevel="0" collapsed="false">
      <c r="A5808" s="20" t="s">
        <v>368</v>
      </c>
      <c r="B5808" s="15" t="s">
        <v>152</v>
      </c>
      <c r="C5808" s="16" t="s">
        <v>3201</v>
      </c>
      <c r="D5808" s="28" t="s">
        <v>3202</v>
      </c>
      <c r="E5808" s="18" t="s">
        <v>17</v>
      </c>
      <c r="F5808" s="18" t="n">
        <v>3</v>
      </c>
      <c r="G5808" s="19" t="n">
        <v>121</v>
      </c>
      <c r="H5808" s="19" t="n">
        <f aca="false">G5808*F5808</f>
        <v>363</v>
      </c>
      <c r="I5808" s="18" t="s">
        <v>370</v>
      </c>
    </row>
    <row r="5809" customFormat="false" ht="31.8" hidden="false" customHeight="true" outlineLevel="0" collapsed="false">
      <c r="A5809" s="20" t="s">
        <v>368</v>
      </c>
      <c r="B5809" s="15" t="s">
        <v>152</v>
      </c>
      <c r="C5809" s="16" t="s">
        <v>3203</v>
      </c>
      <c r="D5809" s="28" t="s">
        <v>3204</v>
      </c>
      <c r="E5809" s="18" t="s">
        <v>17</v>
      </c>
      <c r="F5809" s="18" t="n">
        <v>4</v>
      </c>
      <c r="G5809" s="19" t="n">
        <v>51</v>
      </c>
      <c r="H5809" s="19" t="n">
        <f aca="false">G5809*F5809</f>
        <v>204</v>
      </c>
      <c r="I5809" s="18" t="s">
        <v>370</v>
      </c>
    </row>
    <row r="5810" customFormat="false" ht="31.8" hidden="false" customHeight="true" outlineLevel="0" collapsed="false">
      <c r="A5810" s="20" t="s">
        <v>368</v>
      </c>
      <c r="B5810" s="15" t="s">
        <v>152</v>
      </c>
      <c r="C5810" s="16" t="s">
        <v>3205</v>
      </c>
      <c r="D5810" s="28" t="s">
        <v>3206</v>
      </c>
      <c r="E5810" s="18" t="s">
        <v>17</v>
      </c>
      <c r="F5810" s="18" t="n">
        <v>4</v>
      </c>
      <c r="G5810" s="19" t="n">
        <v>21</v>
      </c>
      <c r="H5810" s="19" t="n">
        <f aca="false">G5810*F5810</f>
        <v>84</v>
      </c>
      <c r="I5810" s="18" t="s">
        <v>370</v>
      </c>
    </row>
    <row r="5811" customFormat="false" ht="31.8" hidden="false" customHeight="true" outlineLevel="0" collapsed="false">
      <c r="A5811" s="20" t="s">
        <v>368</v>
      </c>
      <c r="B5811" s="15" t="s">
        <v>152</v>
      </c>
      <c r="C5811" s="16" t="s">
        <v>3207</v>
      </c>
      <c r="D5811" s="28" t="s">
        <v>3208</v>
      </c>
      <c r="E5811" s="18" t="s">
        <v>17</v>
      </c>
      <c r="F5811" s="18" t="n">
        <v>4</v>
      </c>
      <c r="G5811" s="19" t="n">
        <v>150</v>
      </c>
      <c r="H5811" s="19" t="n">
        <f aca="false">G5811*F5811</f>
        <v>600</v>
      </c>
      <c r="I5811" s="18" t="s">
        <v>370</v>
      </c>
    </row>
    <row r="5812" customFormat="false" ht="31.8" hidden="false" customHeight="true" outlineLevel="0" collapsed="false">
      <c r="A5812" s="20" t="s">
        <v>368</v>
      </c>
      <c r="B5812" s="15" t="s">
        <v>152</v>
      </c>
      <c r="C5812" s="16" t="s">
        <v>3209</v>
      </c>
      <c r="D5812" s="28" t="s">
        <v>3210</v>
      </c>
      <c r="E5812" s="18" t="s">
        <v>17</v>
      </c>
      <c r="F5812" s="18" t="n">
        <v>4</v>
      </c>
      <c r="G5812" s="19" t="n">
        <v>62.1</v>
      </c>
      <c r="H5812" s="19" t="n">
        <f aca="false">G5812*F5812</f>
        <v>248.4</v>
      </c>
      <c r="I5812" s="18" t="s">
        <v>370</v>
      </c>
    </row>
    <row r="5813" customFormat="false" ht="31.8" hidden="false" customHeight="true" outlineLevel="0" collapsed="false">
      <c r="A5813" s="20" t="s">
        <v>368</v>
      </c>
      <c r="B5813" s="15" t="s">
        <v>152</v>
      </c>
      <c r="C5813" s="16" t="s">
        <v>3211</v>
      </c>
      <c r="D5813" s="28" t="s">
        <v>446</v>
      </c>
      <c r="E5813" s="18" t="s">
        <v>17</v>
      </c>
      <c r="F5813" s="18" t="n">
        <v>4</v>
      </c>
      <c r="G5813" s="19" t="n">
        <v>102.45</v>
      </c>
      <c r="H5813" s="19" t="n">
        <f aca="false">G5813*F5813</f>
        <v>409.8</v>
      </c>
      <c r="I5813" s="18" t="s">
        <v>370</v>
      </c>
    </row>
    <row r="5814" customFormat="false" ht="31.8" hidden="false" customHeight="true" outlineLevel="0" collapsed="false">
      <c r="A5814" s="20" t="s">
        <v>368</v>
      </c>
      <c r="B5814" s="15" t="s">
        <v>152</v>
      </c>
      <c r="C5814" s="16" t="s">
        <v>3212</v>
      </c>
      <c r="D5814" s="28" t="s">
        <v>3213</v>
      </c>
      <c r="E5814" s="18" t="s">
        <v>17</v>
      </c>
      <c r="F5814" s="18" t="n">
        <v>4</v>
      </c>
      <c r="G5814" s="19" t="n">
        <v>68.85</v>
      </c>
      <c r="H5814" s="19" t="n">
        <f aca="false">G5814*F5814</f>
        <v>275.4</v>
      </c>
      <c r="I5814" s="18" t="s">
        <v>370</v>
      </c>
    </row>
    <row r="5815" customFormat="false" ht="31.8" hidden="false" customHeight="true" outlineLevel="0" collapsed="false">
      <c r="A5815" s="20" t="s">
        <v>368</v>
      </c>
      <c r="B5815" s="15" t="s">
        <v>152</v>
      </c>
      <c r="C5815" s="16" t="s">
        <v>3214</v>
      </c>
      <c r="D5815" s="28" t="s">
        <v>3215</v>
      </c>
      <c r="E5815" s="18" t="s">
        <v>17</v>
      </c>
      <c r="F5815" s="18" t="n">
        <v>4</v>
      </c>
      <c r="G5815" s="19" t="n">
        <v>21.85</v>
      </c>
      <c r="H5815" s="19" t="n">
        <f aca="false">G5815*F5815</f>
        <v>87.4</v>
      </c>
      <c r="I5815" s="18" t="s">
        <v>370</v>
      </c>
    </row>
    <row r="5816" customFormat="false" ht="31.8" hidden="false" customHeight="true" outlineLevel="0" collapsed="false">
      <c r="A5816" s="20" t="s">
        <v>368</v>
      </c>
      <c r="B5816" s="15" t="s">
        <v>152</v>
      </c>
      <c r="C5816" s="16" t="s">
        <v>3216</v>
      </c>
      <c r="D5816" s="28" t="s">
        <v>3217</v>
      </c>
      <c r="E5816" s="18" t="s">
        <v>17</v>
      </c>
      <c r="F5816" s="18" t="n">
        <v>4</v>
      </c>
      <c r="G5816" s="19" t="n">
        <v>29.7</v>
      </c>
      <c r="H5816" s="19" t="n">
        <f aca="false">G5816*F5816</f>
        <v>118.8</v>
      </c>
      <c r="I5816" s="18" t="s">
        <v>370</v>
      </c>
    </row>
    <row r="5817" customFormat="false" ht="31.8" hidden="false" customHeight="true" outlineLevel="0" collapsed="false">
      <c r="A5817" s="20" t="s">
        <v>368</v>
      </c>
      <c r="B5817" s="15" t="s">
        <v>152</v>
      </c>
      <c r="C5817" s="16" t="s">
        <v>3218</v>
      </c>
      <c r="D5817" s="28" t="s">
        <v>428</v>
      </c>
      <c r="E5817" s="18" t="s">
        <v>17</v>
      </c>
      <c r="F5817" s="18" t="n">
        <v>4</v>
      </c>
      <c r="G5817" s="19" t="n">
        <v>114</v>
      </c>
      <c r="H5817" s="19" t="n">
        <f aca="false">G5817*F5817</f>
        <v>456</v>
      </c>
      <c r="I5817" s="18" t="s">
        <v>370</v>
      </c>
    </row>
    <row r="5818" customFormat="false" ht="31.8" hidden="false" customHeight="true" outlineLevel="0" collapsed="false">
      <c r="A5818" s="20" t="s">
        <v>368</v>
      </c>
      <c r="B5818" s="15" t="s">
        <v>152</v>
      </c>
      <c r="C5818" s="16" t="s">
        <v>3219</v>
      </c>
      <c r="D5818" s="28" t="s">
        <v>3220</v>
      </c>
      <c r="E5818" s="18" t="s">
        <v>17</v>
      </c>
      <c r="F5818" s="18" t="n">
        <v>4</v>
      </c>
      <c r="G5818" s="19" t="n">
        <v>55.4</v>
      </c>
      <c r="H5818" s="19" t="n">
        <f aca="false">G5818*F5818</f>
        <v>221.6</v>
      </c>
      <c r="I5818" s="18" t="s">
        <v>370</v>
      </c>
    </row>
    <row r="5819" customFormat="false" ht="31.8" hidden="false" customHeight="true" outlineLevel="0" collapsed="false">
      <c r="A5819" s="20" t="s">
        <v>368</v>
      </c>
      <c r="B5819" s="15" t="s">
        <v>152</v>
      </c>
      <c r="C5819" s="16" t="s">
        <v>3221</v>
      </c>
      <c r="D5819" s="28" t="s">
        <v>3222</v>
      </c>
      <c r="E5819" s="18" t="s">
        <v>17</v>
      </c>
      <c r="F5819" s="18" t="n">
        <v>4</v>
      </c>
      <c r="G5819" s="19" t="n">
        <v>41.1</v>
      </c>
      <c r="H5819" s="19" t="n">
        <f aca="false">G5819*F5819</f>
        <v>164.4</v>
      </c>
      <c r="I5819" s="18" t="s">
        <v>370</v>
      </c>
    </row>
    <row r="5820" customFormat="false" ht="31.8" hidden="false" customHeight="true" outlineLevel="0" collapsed="false">
      <c r="A5820" s="20" t="s">
        <v>368</v>
      </c>
      <c r="B5820" s="15" t="s">
        <v>152</v>
      </c>
      <c r="C5820" s="16" t="s">
        <v>3223</v>
      </c>
      <c r="D5820" s="28" t="s">
        <v>3224</v>
      </c>
      <c r="E5820" s="18" t="s">
        <v>17</v>
      </c>
      <c r="F5820" s="18" t="n">
        <v>4</v>
      </c>
      <c r="G5820" s="19" t="n">
        <v>47.85</v>
      </c>
      <c r="H5820" s="19" t="n">
        <f aca="false">G5820*F5820</f>
        <v>191.4</v>
      </c>
      <c r="I5820" s="18" t="s">
        <v>370</v>
      </c>
    </row>
    <row r="5821" customFormat="false" ht="31.8" hidden="false" customHeight="true" outlineLevel="0" collapsed="false">
      <c r="A5821" s="20" t="s">
        <v>368</v>
      </c>
      <c r="B5821" s="15" t="s">
        <v>152</v>
      </c>
      <c r="C5821" s="16" t="s">
        <v>3225</v>
      </c>
      <c r="D5821" s="28" t="s">
        <v>3226</v>
      </c>
      <c r="E5821" s="18" t="s">
        <v>17</v>
      </c>
      <c r="F5821" s="18" t="n">
        <v>4</v>
      </c>
      <c r="G5821" s="19" t="n">
        <v>44.5</v>
      </c>
      <c r="H5821" s="19" t="n">
        <f aca="false">G5821*F5821</f>
        <v>178</v>
      </c>
      <c r="I5821" s="18" t="s">
        <v>370</v>
      </c>
    </row>
    <row r="5822" customFormat="false" ht="31.8" hidden="false" customHeight="true" outlineLevel="0" collapsed="false">
      <c r="A5822" s="20" t="s">
        <v>368</v>
      </c>
      <c r="B5822" s="15" t="s">
        <v>152</v>
      </c>
      <c r="C5822" s="16" t="s">
        <v>3227</v>
      </c>
      <c r="D5822" s="28" t="s">
        <v>3228</v>
      </c>
      <c r="E5822" s="18" t="s">
        <v>17</v>
      </c>
      <c r="F5822" s="18" t="n">
        <v>4</v>
      </c>
      <c r="G5822" s="19" t="n">
        <v>35.25</v>
      </c>
      <c r="H5822" s="19" t="n">
        <f aca="false">G5822*F5822</f>
        <v>141</v>
      </c>
      <c r="I5822" s="18" t="s">
        <v>370</v>
      </c>
    </row>
    <row r="5823" customFormat="false" ht="31.8" hidden="false" customHeight="true" outlineLevel="0" collapsed="false">
      <c r="A5823" s="20" t="s">
        <v>368</v>
      </c>
      <c r="B5823" s="15" t="s">
        <v>152</v>
      </c>
      <c r="C5823" s="16" t="s">
        <v>3229</v>
      </c>
      <c r="D5823" s="28" t="s">
        <v>3165</v>
      </c>
      <c r="E5823" s="18" t="s">
        <v>17</v>
      </c>
      <c r="F5823" s="18" t="n">
        <v>4</v>
      </c>
      <c r="G5823" s="19" t="n">
        <v>141.9</v>
      </c>
      <c r="H5823" s="19" t="n">
        <f aca="false">G5823*F5823</f>
        <v>567.6</v>
      </c>
      <c r="I5823" s="18" t="s">
        <v>370</v>
      </c>
    </row>
    <row r="5824" customFormat="false" ht="31.8" hidden="false" customHeight="true" outlineLevel="0" collapsed="false">
      <c r="A5824" s="20" t="s">
        <v>368</v>
      </c>
      <c r="B5824" s="15" t="s">
        <v>152</v>
      </c>
      <c r="C5824" s="16" t="s">
        <v>3230</v>
      </c>
      <c r="D5824" s="28" t="s">
        <v>3171</v>
      </c>
      <c r="E5824" s="18" t="s">
        <v>17</v>
      </c>
      <c r="F5824" s="18" t="n">
        <v>4</v>
      </c>
      <c r="G5824" s="19" t="n">
        <v>43.35</v>
      </c>
      <c r="H5824" s="19" t="n">
        <f aca="false">G5824*F5824</f>
        <v>173.4</v>
      </c>
      <c r="I5824" s="18" t="s">
        <v>370</v>
      </c>
    </row>
    <row r="5825" customFormat="false" ht="31.8" hidden="false" customHeight="true" outlineLevel="0" collapsed="false">
      <c r="A5825" s="20" t="s">
        <v>368</v>
      </c>
      <c r="B5825" s="15" t="s">
        <v>152</v>
      </c>
      <c r="C5825" s="16" t="s">
        <v>3231</v>
      </c>
      <c r="D5825" s="28" t="s">
        <v>3232</v>
      </c>
      <c r="E5825" s="18" t="s">
        <v>17</v>
      </c>
      <c r="F5825" s="18" t="n">
        <v>4</v>
      </c>
      <c r="G5825" s="19" t="n">
        <v>136.5</v>
      </c>
      <c r="H5825" s="19" t="n">
        <f aca="false">G5825*F5825</f>
        <v>546</v>
      </c>
      <c r="I5825" s="18" t="s">
        <v>370</v>
      </c>
    </row>
    <row r="5826" customFormat="false" ht="31.8" hidden="false" customHeight="true" outlineLevel="0" collapsed="false">
      <c r="A5826" s="20" t="s">
        <v>368</v>
      </c>
      <c r="B5826" s="15" t="s">
        <v>152</v>
      </c>
      <c r="C5826" s="16" t="s">
        <v>3233</v>
      </c>
      <c r="D5826" s="28" t="s">
        <v>3234</v>
      </c>
      <c r="E5826" s="18" t="s">
        <v>17</v>
      </c>
      <c r="F5826" s="18" t="n">
        <v>4</v>
      </c>
      <c r="G5826" s="19" t="n">
        <v>49.55</v>
      </c>
      <c r="H5826" s="19" t="n">
        <f aca="false">G5826*F5826</f>
        <v>198.2</v>
      </c>
      <c r="I5826" s="18" t="s">
        <v>370</v>
      </c>
    </row>
    <row r="5827" customFormat="false" ht="31.8" hidden="false" customHeight="true" outlineLevel="0" collapsed="false">
      <c r="A5827" s="20" t="s">
        <v>368</v>
      </c>
      <c r="B5827" s="15" t="s">
        <v>152</v>
      </c>
      <c r="C5827" s="16" t="s">
        <v>3235</v>
      </c>
      <c r="D5827" s="28" t="s">
        <v>3236</v>
      </c>
      <c r="E5827" s="18" t="s">
        <v>17</v>
      </c>
      <c r="F5827" s="18" t="n">
        <v>4</v>
      </c>
      <c r="G5827" s="19" t="n">
        <v>66.3</v>
      </c>
      <c r="H5827" s="19" t="n">
        <f aca="false">G5827*F5827</f>
        <v>265.2</v>
      </c>
      <c r="I5827" s="18" t="s">
        <v>370</v>
      </c>
    </row>
    <row r="5828" customFormat="false" ht="31.8" hidden="false" customHeight="true" outlineLevel="0" collapsed="false">
      <c r="A5828" s="20" t="s">
        <v>368</v>
      </c>
      <c r="B5828" s="15" t="s">
        <v>152</v>
      </c>
      <c r="C5828" s="16" t="s">
        <v>3237</v>
      </c>
      <c r="D5828" s="28" t="s">
        <v>3238</v>
      </c>
      <c r="E5828" s="18" t="s">
        <v>17</v>
      </c>
      <c r="F5828" s="18" t="n">
        <v>4</v>
      </c>
      <c r="G5828" s="19" t="n">
        <v>73.9</v>
      </c>
      <c r="H5828" s="19" t="n">
        <f aca="false">G5828*F5828</f>
        <v>295.6</v>
      </c>
      <c r="I5828" s="18" t="s">
        <v>370</v>
      </c>
    </row>
    <row r="5829" customFormat="false" ht="31.8" hidden="false" customHeight="true" outlineLevel="0" collapsed="false">
      <c r="A5829" s="20" t="s">
        <v>368</v>
      </c>
      <c r="B5829" s="15" t="s">
        <v>152</v>
      </c>
      <c r="C5829" s="16" t="s">
        <v>3239</v>
      </c>
      <c r="D5829" s="28" t="s">
        <v>3240</v>
      </c>
      <c r="E5829" s="18" t="s">
        <v>17</v>
      </c>
      <c r="F5829" s="18" t="n">
        <v>4</v>
      </c>
      <c r="G5829" s="19" t="n">
        <v>87.35</v>
      </c>
      <c r="H5829" s="19" t="n">
        <f aca="false">G5829*F5829</f>
        <v>349.4</v>
      </c>
      <c r="I5829" s="18" t="s">
        <v>370</v>
      </c>
    </row>
    <row r="5830" customFormat="false" ht="31.8" hidden="false" customHeight="true" outlineLevel="0" collapsed="false">
      <c r="A5830" s="20" t="s">
        <v>368</v>
      </c>
      <c r="B5830" s="15" t="s">
        <v>152</v>
      </c>
      <c r="C5830" s="16" t="s">
        <v>3241</v>
      </c>
      <c r="D5830" s="28" t="s">
        <v>3242</v>
      </c>
      <c r="E5830" s="18" t="s">
        <v>17</v>
      </c>
      <c r="F5830" s="18" t="n">
        <v>4</v>
      </c>
      <c r="G5830" s="19" t="n">
        <v>47.8</v>
      </c>
      <c r="H5830" s="19" t="n">
        <f aca="false">G5830*F5830</f>
        <v>191.2</v>
      </c>
      <c r="I5830" s="18" t="s">
        <v>370</v>
      </c>
    </row>
    <row r="5831" customFormat="false" ht="31.8" hidden="false" customHeight="true" outlineLevel="0" collapsed="false">
      <c r="A5831" s="20" t="s">
        <v>368</v>
      </c>
      <c r="B5831" s="15" t="s">
        <v>152</v>
      </c>
      <c r="C5831" s="16" t="s">
        <v>3243</v>
      </c>
      <c r="D5831" s="28" t="s">
        <v>3244</v>
      </c>
      <c r="E5831" s="18" t="s">
        <v>17</v>
      </c>
      <c r="F5831" s="18" t="n">
        <v>4</v>
      </c>
      <c r="G5831" s="19" t="n">
        <v>87.3</v>
      </c>
      <c r="H5831" s="19" t="n">
        <f aca="false">G5831*F5831</f>
        <v>349.2</v>
      </c>
      <c r="I5831" s="18" t="s">
        <v>370</v>
      </c>
    </row>
    <row r="5832" customFormat="false" ht="31.8" hidden="false" customHeight="true" outlineLevel="0" collapsed="false">
      <c r="A5832" s="20" t="s">
        <v>368</v>
      </c>
      <c r="B5832" s="15" t="s">
        <v>152</v>
      </c>
      <c r="C5832" s="16" t="s">
        <v>3245</v>
      </c>
      <c r="D5832" s="28" t="s">
        <v>3246</v>
      </c>
      <c r="E5832" s="18" t="s">
        <v>17</v>
      </c>
      <c r="F5832" s="18" t="n">
        <v>4</v>
      </c>
      <c r="G5832" s="19" t="n">
        <v>41.15</v>
      </c>
      <c r="H5832" s="19" t="n">
        <f aca="false">G5832*F5832</f>
        <v>164.6</v>
      </c>
      <c r="I5832" s="18" t="s">
        <v>370</v>
      </c>
    </row>
    <row r="5833" customFormat="false" ht="31.8" hidden="false" customHeight="true" outlineLevel="0" collapsed="false">
      <c r="A5833" s="20" t="s">
        <v>368</v>
      </c>
      <c r="B5833" s="15" t="s">
        <v>152</v>
      </c>
      <c r="C5833" s="16" t="s">
        <v>3247</v>
      </c>
      <c r="D5833" s="28" t="s">
        <v>3248</v>
      </c>
      <c r="E5833" s="18" t="s">
        <v>17</v>
      </c>
      <c r="F5833" s="18" t="n">
        <v>4</v>
      </c>
      <c r="G5833" s="19" t="n">
        <v>105.8</v>
      </c>
      <c r="H5833" s="19" t="n">
        <f aca="false">G5833*F5833</f>
        <v>423.2</v>
      </c>
      <c r="I5833" s="18" t="s">
        <v>370</v>
      </c>
    </row>
    <row r="5834" customFormat="false" ht="31.8" hidden="false" customHeight="true" outlineLevel="0" collapsed="false">
      <c r="A5834" s="20" t="s">
        <v>368</v>
      </c>
      <c r="B5834" s="15" t="s">
        <v>152</v>
      </c>
      <c r="C5834" s="16" t="s">
        <v>3249</v>
      </c>
      <c r="D5834" s="28" t="s">
        <v>3250</v>
      </c>
      <c r="E5834" s="18" t="s">
        <v>17</v>
      </c>
      <c r="F5834" s="18" t="n">
        <v>4</v>
      </c>
      <c r="G5834" s="19" t="n">
        <v>54.5</v>
      </c>
      <c r="H5834" s="19" t="n">
        <f aca="false">G5834*F5834</f>
        <v>218</v>
      </c>
      <c r="I5834" s="18" t="s">
        <v>370</v>
      </c>
    </row>
    <row r="5835" customFormat="false" ht="31.8" hidden="false" customHeight="true" outlineLevel="0" collapsed="false">
      <c r="A5835" s="20" t="s">
        <v>368</v>
      </c>
      <c r="B5835" s="15" t="s">
        <v>152</v>
      </c>
      <c r="C5835" s="16" t="s">
        <v>3251</v>
      </c>
      <c r="D5835" s="28" t="s">
        <v>3252</v>
      </c>
      <c r="E5835" s="18" t="s">
        <v>17</v>
      </c>
      <c r="F5835" s="18" t="n">
        <v>4</v>
      </c>
      <c r="G5835" s="19" t="n">
        <v>236.8</v>
      </c>
      <c r="H5835" s="19" t="n">
        <f aca="false">G5835*F5835</f>
        <v>947.2</v>
      </c>
      <c r="I5835" s="18" t="s">
        <v>370</v>
      </c>
    </row>
    <row r="5836" customFormat="false" ht="31.8" hidden="false" customHeight="true" outlineLevel="0" collapsed="false">
      <c r="A5836" s="20" t="s">
        <v>368</v>
      </c>
      <c r="B5836" s="15" t="s">
        <v>152</v>
      </c>
      <c r="C5836" s="16" t="s">
        <v>3253</v>
      </c>
      <c r="D5836" s="28" t="s">
        <v>3254</v>
      </c>
      <c r="E5836" s="18" t="s">
        <v>17</v>
      </c>
      <c r="F5836" s="18" t="n">
        <v>4</v>
      </c>
      <c r="G5836" s="19" t="n">
        <v>131.85</v>
      </c>
      <c r="H5836" s="19" t="n">
        <f aca="false">G5836*F5836</f>
        <v>527.4</v>
      </c>
      <c r="I5836" s="18" t="s">
        <v>370</v>
      </c>
    </row>
    <row r="5837" customFormat="false" ht="31.8" hidden="false" customHeight="true" outlineLevel="0" collapsed="false">
      <c r="A5837" s="20" t="s">
        <v>368</v>
      </c>
      <c r="B5837" s="15" t="s">
        <v>152</v>
      </c>
      <c r="C5837" s="16" t="s">
        <v>3255</v>
      </c>
      <c r="D5837" s="28" t="s">
        <v>3256</v>
      </c>
      <c r="E5837" s="18" t="s">
        <v>17</v>
      </c>
      <c r="F5837" s="18" t="n">
        <v>4</v>
      </c>
      <c r="G5837" s="19" t="n">
        <v>39.9</v>
      </c>
      <c r="H5837" s="19" t="n">
        <f aca="false">G5837*F5837</f>
        <v>159.6</v>
      </c>
      <c r="I5837" s="18" t="s">
        <v>370</v>
      </c>
    </row>
    <row r="5838" customFormat="false" ht="31.8" hidden="false" customHeight="true" outlineLevel="0" collapsed="false">
      <c r="A5838" s="20" t="s">
        <v>368</v>
      </c>
      <c r="B5838" s="15" t="s">
        <v>152</v>
      </c>
      <c r="C5838" s="16" t="s">
        <v>3257</v>
      </c>
      <c r="D5838" s="28" t="s">
        <v>472</v>
      </c>
      <c r="E5838" s="18" t="s">
        <v>17</v>
      </c>
      <c r="F5838" s="18" t="n">
        <v>4</v>
      </c>
      <c r="G5838" s="19" t="n">
        <v>179.75</v>
      </c>
      <c r="H5838" s="19" t="n">
        <f aca="false">G5838*F5838</f>
        <v>719</v>
      </c>
      <c r="I5838" s="18" t="s">
        <v>370</v>
      </c>
    </row>
    <row r="5839" customFormat="false" ht="31.8" hidden="false" customHeight="true" outlineLevel="0" collapsed="false">
      <c r="A5839" s="20" t="s">
        <v>368</v>
      </c>
      <c r="B5839" s="15" t="s">
        <v>152</v>
      </c>
      <c r="C5839" s="16" t="s">
        <v>3258</v>
      </c>
      <c r="D5839" s="28" t="s">
        <v>3259</v>
      </c>
      <c r="E5839" s="18" t="s">
        <v>17</v>
      </c>
      <c r="F5839" s="18" t="n">
        <v>4</v>
      </c>
      <c r="G5839" s="19" t="n">
        <v>68</v>
      </c>
      <c r="H5839" s="19" t="n">
        <f aca="false">G5839*F5839</f>
        <v>272</v>
      </c>
      <c r="I5839" s="18" t="s">
        <v>370</v>
      </c>
    </row>
    <row r="5840" customFormat="false" ht="31.8" hidden="false" customHeight="true" outlineLevel="0" collapsed="false">
      <c r="A5840" s="20" t="s">
        <v>368</v>
      </c>
      <c r="B5840" s="15" t="s">
        <v>152</v>
      </c>
      <c r="C5840" s="16" t="s">
        <v>3260</v>
      </c>
      <c r="D5840" s="28" t="s">
        <v>3261</v>
      </c>
      <c r="E5840" s="18" t="s">
        <v>17</v>
      </c>
      <c r="F5840" s="18" t="n">
        <v>4</v>
      </c>
      <c r="G5840" s="19" t="n">
        <v>77.6</v>
      </c>
      <c r="H5840" s="19" t="n">
        <f aca="false">G5840*F5840</f>
        <v>310.4</v>
      </c>
      <c r="I5840" s="18" t="s">
        <v>370</v>
      </c>
    </row>
    <row r="5841" customFormat="false" ht="31.8" hidden="false" customHeight="true" outlineLevel="0" collapsed="false">
      <c r="A5841" s="20" t="s">
        <v>368</v>
      </c>
      <c r="B5841" s="15" t="s">
        <v>152</v>
      </c>
      <c r="C5841" s="16" t="s">
        <v>3262</v>
      </c>
      <c r="D5841" s="28" t="s">
        <v>3263</v>
      </c>
      <c r="E5841" s="18" t="s">
        <v>17</v>
      </c>
      <c r="F5841" s="18" t="n">
        <v>4</v>
      </c>
      <c r="G5841" s="19" t="n">
        <v>68</v>
      </c>
      <c r="H5841" s="19" t="n">
        <f aca="false">G5841*F5841</f>
        <v>272</v>
      </c>
      <c r="I5841" s="18" t="s">
        <v>370</v>
      </c>
    </row>
    <row r="5842" customFormat="false" ht="31.8" hidden="false" customHeight="true" outlineLevel="0" collapsed="false">
      <c r="A5842" s="20" t="s">
        <v>368</v>
      </c>
      <c r="B5842" s="15" t="s">
        <v>152</v>
      </c>
      <c r="C5842" s="16" t="s">
        <v>3264</v>
      </c>
      <c r="D5842" s="28" t="s">
        <v>3265</v>
      </c>
      <c r="E5842" s="18" t="s">
        <v>17</v>
      </c>
      <c r="F5842" s="18" t="n">
        <v>4</v>
      </c>
      <c r="G5842" s="19" t="n">
        <v>125.1</v>
      </c>
      <c r="H5842" s="19" t="n">
        <f aca="false">G5842*F5842</f>
        <v>500.4</v>
      </c>
      <c r="I5842" s="18" t="s">
        <v>370</v>
      </c>
    </row>
    <row r="5843" customFormat="false" ht="31.8" hidden="false" customHeight="true" outlineLevel="0" collapsed="false">
      <c r="A5843" s="20" t="s">
        <v>368</v>
      </c>
      <c r="B5843" s="15" t="s">
        <v>152</v>
      </c>
      <c r="C5843" s="16" t="s">
        <v>3266</v>
      </c>
      <c r="D5843" s="28" t="s">
        <v>3267</v>
      </c>
      <c r="E5843" s="18" t="s">
        <v>17</v>
      </c>
      <c r="F5843" s="18" t="n">
        <v>4</v>
      </c>
      <c r="G5843" s="19" t="n">
        <v>58.7</v>
      </c>
      <c r="H5843" s="19" t="n">
        <f aca="false">G5843*F5843</f>
        <v>234.8</v>
      </c>
      <c r="I5843" s="18" t="s">
        <v>370</v>
      </c>
    </row>
    <row r="5844" customFormat="false" ht="31.8" hidden="false" customHeight="true" outlineLevel="0" collapsed="false">
      <c r="A5844" s="20" t="s">
        <v>368</v>
      </c>
      <c r="B5844" s="15" t="s">
        <v>152</v>
      </c>
      <c r="C5844" s="16" t="s">
        <v>3268</v>
      </c>
      <c r="D5844" s="28" t="s">
        <v>3269</v>
      </c>
      <c r="E5844" s="18" t="s">
        <v>17</v>
      </c>
      <c r="F5844" s="18" t="n">
        <v>4</v>
      </c>
      <c r="G5844" s="19" t="n">
        <v>54.5</v>
      </c>
      <c r="H5844" s="19" t="n">
        <f aca="false">G5844*F5844</f>
        <v>218</v>
      </c>
      <c r="I5844" s="18" t="s">
        <v>370</v>
      </c>
    </row>
    <row r="5845" customFormat="false" ht="31.8" hidden="false" customHeight="true" outlineLevel="0" collapsed="false">
      <c r="A5845" s="20" t="s">
        <v>368</v>
      </c>
      <c r="B5845" s="15" t="s">
        <v>152</v>
      </c>
      <c r="C5845" s="16" t="s">
        <v>3270</v>
      </c>
      <c r="D5845" s="28" t="s">
        <v>3271</v>
      </c>
      <c r="E5845" s="18" t="s">
        <v>17</v>
      </c>
      <c r="F5845" s="18" t="n">
        <v>4</v>
      </c>
      <c r="G5845" s="19" t="n">
        <v>40</v>
      </c>
      <c r="H5845" s="19" t="n">
        <f aca="false">G5845*F5845</f>
        <v>160</v>
      </c>
      <c r="I5845" s="18" t="s">
        <v>370</v>
      </c>
    </row>
    <row r="5846" customFormat="false" ht="31.8" hidden="false" customHeight="true" outlineLevel="0" collapsed="false">
      <c r="A5846" s="20" t="s">
        <v>368</v>
      </c>
      <c r="B5846" s="15" t="s">
        <v>152</v>
      </c>
      <c r="C5846" s="16" t="s">
        <v>3272</v>
      </c>
      <c r="D5846" s="28" t="s">
        <v>3273</v>
      </c>
      <c r="E5846" s="18" t="s">
        <v>17</v>
      </c>
      <c r="F5846" s="18" t="n">
        <v>4</v>
      </c>
      <c r="G5846" s="19" t="n">
        <v>54.8</v>
      </c>
      <c r="H5846" s="19" t="n">
        <f aca="false">G5846*F5846</f>
        <v>219.2</v>
      </c>
      <c r="I5846" s="18" t="s">
        <v>370</v>
      </c>
    </row>
    <row r="5847" customFormat="false" ht="31.8" hidden="false" customHeight="true" outlineLevel="0" collapsed="false">
      <c r="A5847" s="20" t="s">
        <v>368</v>
      </c>
      <c r="B5847" s="15" t="s">
        <v>152</v>
      </c>
      <c r="C5847" s="16" t="s">
        <v>3274</v>
      </c>
      <c r="D5847" s="28" t="s">
        <v>3275</v>
      </c>
      <c r="E5847" s="18" t="s">
        <v>17</v>
      </c>
      <c r="F5847" s="18" t="n">
        <v>4</v>
      </c>
      <c r="G5847" s="19" t="n">
        <v>209.15</v>
      </c>
      <c r="H5847" s="19" t="n">
        <f aca="false">G5847*F5847</f>
        <v>836.6</v>
      </c>
      <c r="I5847" s="18" t="s">
        <v>370</v>
      </c>
    </row>
    <row r="5848" customFormat="false" ht="31.8" hidden="false" customHeight="true" outlineLevel="0" collapsed="false">
      <c r="A5848" s="20" t="s">
        <v>368</v>
      </c>
      <c r="B5848" s="15" t="s">
        <v>152</v>
      </c>
      <c r="C5848" s="16" t="s">
        <v>3276</v>
      </c>
      <c r="D5848" s="28" t="s">
        <v>3277</v>
      </c>
      <c r="E5848" s="18" t="s">
        <v>17</v>
      </c>
      <c r="F5848" s="18" t="n">
        <v>4</v>
      </c>
      <c r="G5848" s="19" t="n">
        <v>92</v>
      </c>
      <c r="H5848" s="19" t="n">
        <f aca="false">G5848*F5848</f>
        <v>368</v>
      </c>
      <c r="I5848" s="18" t="s">
        <v>370</v>
      </c>
    </row>
    <row r="5849" customFormat="false" ht="31.8" hidden="false" customHeight="true" outlineLevel="0" collapsed="false">
      <c r="A5849" s="20" t="s">
        <v>368</v>
      </c>
      <c r="B5849" s="15" t="s">
        <v>152</v>
      </c>
      <c r="C5849" s="16" t="s">
        <v>3278</v>
      </c>
      <c r="D5849" s="28" t="s">
        <v>3279</v>
      </c>
      <c r="E5849" s="18" t="s">
        <v>17</v>
      </c>
      <c r="F5849" s="18" t="n">
        <v>4</v>
      </c>
      <c r="G5849" s="19" t="n">
        <v>225</v>
      </c>
      <c r="H5849" s="19" t="n">
        <f aca="false">G5849*F5849</f>
        <v>900</v>
      </c>
      <c r="I5849" s="18" t="s">
        <v>370</v>
      </c>
    </row>
    <row r="5850" customFormat="false" ht="31.8" hidden="false" customHeight="true" outlineLevel="0" collapsed="false">
      <c r="A5850" s="20" t="s">
        <v>368</v>
      </c>
      <c r="B5850" s="15" t="s">
        <v>152</v>
      </c>
      <c r="C5850" s="16" t="s">
        <v>3280</v>
      </c>
      <c r="D5850" s="28" t="s">
        <v>3171</v>
      </c>
      <c r="E5850" s="18" t="s">
        <v>17</v>
      </c>
      <c r="F5850" s="18" t="n">
        <v>4</v>
      </c>
      <c r="G5850" s="19" t="n">
        <v>35.25</v>
      </c>
      <c r="H5850" s="19" t="n">
        <f aca="false">G5850*F5850</f>
        <v>141</v>
      </c>
      <c r="I5850" s="18" t="s">
        <v>370</v>
      </c>
    </row>
    <row r="5851" customFormat="false" ht="31.8" hidden="false" customHeight="true" outlineLevel="0" collapsed="false">
      <c r="A5851" s="20" t="s">
        <v>368</v>
      </c>
      <c r="B5851" s="15" t="s">
        <v>152</v>
      </c>
      <c r="C5851" s="16" t="s">
        <v>3281</v>
      </c>
      <c r="D5851" s="28" t="s">
        <v>3282</v>
      </c>
      <c r="E5851" s="18" t="s">
        <v>17</v>
      </c>
      <c r="F5851" s="18" t="n">
        <v>4</v>
      </c>
      <c r="G5851" s="19" t="n">
        <v>72.2</v>
      </c>
      <c r="H5851" s="19" t="n">
        <f aca="false">G5851*F5851</f>
        <v>288.8</v>
      </c>
      <c r="I5851" s="18" t="s">
        <v>370</v>
      </c>
    </row>
    <row r="5852" customFormat="false" ht="31.8" hidden="false" customHeight="true" outlineLevel="0" collapsed="false">
      <c r="A5852" s="20" t="s">
        <v>368</v>
      </c>
      <c r="B5852" s="15" t="s">
        <v>152</v>
      </c>
      <c r="C5852" s="16" t="s">
        <v>3283</v>
      </c>
      <c r="D5852" s="28" t="s">
        <v>3284</v>
      </c>
      <c r="E5852" s="18" t="s">
        <v>17</v>
      </c>
      <c r="F5852" s="18" t="n">
        <v>4</v>
      </c>
      <c r="G5852" s="19" t="n">
        <v>83.15</v>
      </c>
      <c r="H5852" s="19" t="n">
        <f aca="false">G5852*F5852</f>
        <v>332.6</v>
      </c>
      <c r="I5852" s="18" t="s">
        <v>370</v>
      </c>
    </row>
    <row r="5853" customFormat="false" ht="31.8" hidden="false" customHeight="true" outlineLevel="0" collapsed="false">
      <c r="A5853" s="20" t="s">
        <v>368</v>
      </c>
      <c r="B5853" s="15" t="s">
        <v>152</v>
      </c>
      <c r="C5853" s="16" t="s">
        <v>3285</v>
      </c>
      <c r="D5853" s="28" t="s">
        <v>3286</v>
      </c>
      <c r="E5853" s="18" t="s">
        <v>17</v>
      </c>
      <c r="F5853" s="18" t="n">
        <v>4</v>
      </c>
      <c r="G5853" s="19" t="n">
        <v>54.8</v>
      </c>
      <c r="H5853" s="19" t="n">
        <f aca="false">G5853*F5853</f>
        <v>219.2</v>
      </c>
      <c r="I5853" s="18" t="s">
        <v>370</v>
      </c>
    </row>
    <row r="5854" customFormat="false" ht="31.8" hidden="false" customHeight="true" outlineLevel="0" collapsed="false">
      <c r="A5854" s="20" t="s">
        <v>368</v>
      </c>
      <c r="B5854" s="15" t="s">
        <v>152</v>
      </c>
      <c r="C5854" s="16" t="s">
        <v>3287</v>
      </c>
      <c r="D5854" s="28" t="s">
        <v>3288</v>
      </c>
      <c r="E5854" s="18" t="s">
        <v>17</v>
      </c>
      <c r="F5854" s="18" t="n">
        <v>4</v>
      </c>
      <c r="G5854" s="19" t="n">
        <v>68.4</v>
      </c>
      <c r="H5854" s="19" t="n">
        <f aca="false">G5854*F5854</f>
        <v>273.6</v>
      </c>
      <c r="I5854" s="18" t="s">
        <v>370</v>
      </c>
    </row>
    <row r="5855" customFormat="false" ht="31.8" hidden="false" customHeight="true" outlineLevel="0" collapsed="false">
      <c r="A5855" s="20" t="s">
        <v>368</v>
      </c>
      <c r="B5855" s="15" t="s">
        <v>152</v>
      </c>
      <c r="C5855" s="16" t="s">
        <v>3289</v>
      </c>
      <c r="D5855" s="28" t="s">
        <v>3290</v>
      </c>
      <c r="E5855" s="18" t="s">
        <v>17</v>
      </c>
      <c r="F5855" s="18" t="n">
        <v>4</v>
      </c>
      <c r="G5855" s="19" t="n">
        <v>151.2</v>
      </c>
      <c r="H5855" s="19" t="n">
        <f aca="false">G5855*F5855</f>
        <v>604.8</v>
      </c>
      <c r="I5855" s="18" t="s">
        <v>370</v>
      </c>
    </row>
    <row r="5856" customFormat="false" ht="31.8" hidden="false" customHeight="true" outlineLevel="0" collapsed="false">
      <c r="A5856" s="20" t="s">
        <v>368</v>
      </c>
      <c r="B5856" s="15" t="s">
        <v>152</v>
      </c>
      <c r="C5856" s="16" t="s">
        <v>3291</v>
      </c>
      <c r="D5856" s="28" t="s">
        <v>3292</v>
      </c>
      <c r="E5856" s="18" t="s">
        <v>17</v>
      </c>
      <c r="F5856" s="18" t="n">
        <v>4</v>
      </c>
      <c r="G5856" s="19" t="n">
        <v>79.8</v>
      </c>
      <c r="H5856" s="19" t="n">
        <f aca="false">G5856*F5856</f>
        <v>319.2</v>
      </c>
      <c r="I5856" s="18" t="s">
        <v>370</v>
      </c>
    </row>
    <row r="5857" customFormat="false" ht="31.8" hidden="false" customHeight="true" outlineLevel="0" collapsed="false">
      <c r="A5857" s="20" t="s">
        <v>368</v>
      </c>
      <c r="B5857" s="15" t="s">
        <v>152</v>
      </c>
      <c r="C5857" s="16" t="s">
        <v>3293</v>
      </c>
      <c r="D5857" s="28" t="s">
        <v>3294</v>
      </c>
      <c r="E5857" s="18" t="s">
        <v>17</v>
      </c>
      <c r="F5857" s="18" t="n">
        <v>4</v>
      </c>
      <c r="G5857" s="19" t="n">
        <v>65.9</v>
      </c>
      <c r="H5857" s="19" t="n">
        <f aca="false">G5857*F5857</f>
        <v>263.6</v>
      </c>
      <c r="I5857" s="18" t="s">
        <v>370</v>
      </c>
    </row>
    <row r="5858" customFormat="false" ht="31.8" hidden="false" customHeight="true" outlineLevel="0" collapsed="false">
      <c r="A5858" s="20" t="s">
        <v>368</v>
      </c>
      <c r="B5858" s="15" t="s">
        <v>152</v>
      </c>
      <c r="C5858" s="16" t="s">
        <v>3295</v>
      </c>
      <c r="D5858" s="28" t="s">
        <v>3296</v>
      </c>
      <c r="E5858" s="18" t="s">
        <v>17</v>
      </c>
      <c r="F5858" s="18" t="n">
        <v>4</v>
      </c>
      <c r="G5858" s="19" t="n">
        <v>192.35</v>
      </c>
      <c r="H5858" s="19" t="n">
        <f aca="false">G5858*F5858</f>
        <v>769.4</v>
      </c>
      <c r="I5858" s="18" t="s">
        <v>370</v>
      </c>
    </row>
    <row r="5859" customFormat="false" ht="31.8" hidden="false" customHeight="true" outlineLevel="0" collapsed="false">
      <c r="A5859" s="20" t="s">
        <v>368</v>
      </c>
      <c r="B5859" s="15" t="s">
        <v>152</v>
      </c>
      <c r="C5859" s="16" t="s">
        <v>3297</v>
      </c>
      <c r="D5859" s="28" t="s">
        <v>3298</v>
      </c>
      <c r="E5859" s="18" t="s">
        <v>17</v>
      </c>
      <c r="F5859" s="18" t="n">
        <v>4</v>
      </c>
      <c r="G5859" s="19" t="n">
        <v>147</v>
      </c>
      <c r="H5859" s="19" t="n">
        <f aca="false">G5859*F5859</f>
        <v>588</v>
      </c>
      <c r="I5859" s="18" t="s">
        <v>370</v>
      </c>
    </row>
    <row r="5860" customFormat="false" ht="31.8" hidden="false" customHeight="true" outlineLevel="0" collapsed="false">
      <c r="A5860" s="20" t="s">
        <v>368</v>
      </c>
      <c r="B5860" s="15" t="s">
        <v>152</v>
      </c>
      <c r="C5860" s="16" t="s">
        <v>3299</v>
      </c>
      <c r="D5860" s="28" t="s">
        <v>3300</v>
      </c>
      <c r="E5860" s="18" t="s">
        <v>17</v>
      </c>
      <c r="F5860" s="18" t="n">
        <v>4</v>
      </c>
      <c r="G5860" s="19" t="n">
        <v>74.4</v>
      </c>
      <c r="H5860" s="19" t="n">
        <f aca="false">G5860*F5860</f>
        <v>297.6</v>
      </c>
      <c r="I5860" s="18" t="s">
        <v>370</v>
      </c>
    </row>
    <row r="5861" customFormat="false" ht="31.8" hidden="false" customHeight="true" outlineLevel="0" collapsed="false">
      <c r="A5861" s="20" t="s">
        <v>368</v>
      </c>
      <c r="B5861" s="15" t="s">
        <v>152</v>
      </c>
      <c r="C5861" s="16" t="s">
        <v>3301</v>
      </c>
      <c r="D5861" s="28" t="s">
        <v>3302</v>
      </c>
      <c r="E5861" s="18" t="s">
        <v>17</v>
      </c>
      <c r="F5861" s="18" t="n">
        <v>4</v>
      </c>
      <c r="G5861" s="19" t="n">
        <v>56.25</v>
      </c>
      <c r="H5861" s="19" t="n">
        <f aca="false">G5861*F5861</f>
        <v>225</v>
      </c>
      <c r="I5861" s="18" t="s">
        <v>370</v>
      </c>
    </row>
    <row r="5862" customFormat="false" ht="31.8" hidden="false" customHeight="true" outlineLevel="0" collapsed="false">
      <c r="A5862" s="20" t="s">
        <v>368</v>
      </c>
      <c r="B5862" s="15" t="s">
        <v>152</v>
      </c>
      <c r="C5862" s="16" t="s">
        <v>3303</v>
      </c>
      <c r="D5862" s="28" t="s">
        <v>3304</v>
      </c>
      <c r="E5862" s="18" t="s">
        <v>17</v>
      </c>
      <c r="F5862" s="18" t="n">
        <v>4</v>
      </c>
      <c r="G5862" s="19" t="n">
        <v>99.95</v>
      </c>
      <c r="H5862" s="19" t="n">
        <f aca="false">G5862*F5862</f>
        <v>399.8</v>
      </c>
      <c r="I5862" s="18" t="s">
        <v>370</v>
      </c>
    </row>
    <row r="5863" customFormat="false" ht="31.8" hidden="false" customHeight="true" outlineLevel="0" collapsed="false">
      <c r="A5863" s="20" t="s">
        <v>368</v>
      </c>
      <c r="B5863" s="15" t="s">
        <v>152</v>
      </c>
      <c r="C5863" s="16" t="s">
        <v>3305</v>
      </c>
      <c r="D5863" s="28" t="s">
        <v>3306</v>
      </c>
      <c r="E5863" s="18" t="s">
        <v>17</v>
      </c>
      <c r="F5863" s="18" t="n">
        <v>4</v>
      </c>
      <c r="G5863" s="19" t="n">
        <v>115.9</v>
      </c>
      <c r="H5863" s="19" t="n">
        <f aca="false">G5863*F5863</f>
        <v>463.6</v>
      </c>
      <c r="I5863" s="18" t="s">
        <v>370</v>
      </c>
    </row>
    <row r="5864" customFormat="false" ht="31.8" hidden="false" customHeight="true" outlineLevel="0" collapsed="false">
      <c r="A5864" s="20" t="s">
        <v>368</v>
      </c>
      <c r="B5864" s="15" t="s">
        <v>152</v>
      </c>
      <c r="C5864" s="16" t="s">
        <v>3307</v>
      </c>
      <c r="D5864" s="28" t="s">
        <v>3308</v>
      </c>
      <c r="E5864" s="18" t="s">
        <v>17</v>
      </c>
      <c r="F5864" s="18" t="n">
        <v>4</v>
      </c>
      <c r="G5864" s="19" t="n">
        <v>91.95</v>
      </c>
      <c r="H5864" s="19" t="n">
        <f aca="false">G5864*F5864</f>
        <v>367.8</v>
      </c>
      <c r="I5864" s="18" t="s">
        <v>370</v>
      </c>
    </row>
    <row r="5865" customFormat="false" ht="31.8" hidden="false" customHeight="true" outlineLevel="0" collapsed="false">
      <c r="A5865" s="20" t="s">
        <v>368</v>
      </c>
      <c r="B5865" s="15" t="s">
        <v>152</v>
      </c>
      <c r="C5865" s="16" t="s">
        <v>3309</v>
      </c>
      <c r="D5865" s="28" t="s">
        <v>3310</v>
      </c>
      <c r="E5865" s="18" t="s">
        <v>17</v>
      </c>
      <c r="F5865" s="18" t="n">
        <v>4</v>
      </c>
      <c r="G5865" s="19" t="n">
        <v>68.85</v>
      </c>
      <c r="H5865" s="19" t="n">
        <f aca="false">G5865*F5865</f>
        <v>275.4</v>
      </c>
      <c r="I5865" s="18" t="s">
        <v>370</v>
      </c>
    </row>
    <row r="5866" customFormat="false" ht="31.8" hidden="false" customHeight="true" outlineLevel="0" collapsed="false">
      <c r="A5866" s="20" t="s">
        <v>368</v>
      </c>
      <c r="B5866" s="15" t="s">
        <v>152</v>
      </c>
      <c r="C5866" s="16" t="s">
        <v>3311</v>
      </c>
      <c r="D5866" s="28" t="s">
        <v>3312</v>
      </c>
      <c r="E5866" s="18" t="s">
        <v>17</v>
      </c>
      <c r="F5866" s="18" t="n">
        <v>4</v>
      </c>
      <c r="G5866" s="19" t="n">
        <v>32</v>
      </c>
      <c r="H5866" s="19" t="n">
        <f aca="false">G5866*F5866</f>
        <v>128</v>
      </c>
      <c r="I5866" s="18" t="s">
        <v>370</v>
      </c>
    </row>
    <row r="5867" customFormat="false" ht="31.8" hidden="false" customHeight="true" outlineLevel="0" collapsed="false">
      <c r="A5867" s="20" t="s">
        <v>368</v>
      </c>
      <c r="B5867" s="15" t="s">
        <v>152</v>
      </c>
      <c r="C5867" s="16" t="s">
        <v>3313</v>
      </c>
      <c r="D5867" s="28" t="s">
        <v>3314</v>
      </c>
      <c r="E5867" s="18" t="s">
        <v>17</v>
      </c>
      <c r="F5867" s="18" t="n">
        <v>4</v>
      </c>
      <c r="G5867" s="19" t="n">
        <v>118</v>
      </c>
      <c r="H5867" s="19" t="n">
        <f aca="false">G5867*F5867</f>
        <v>472</v>
      </c>
      <c r="I5867" s="18" t="s">
        <v>370</v>
      </c>
    </row>
    <row r="5868" customFormat="false" ht="31.8" hidden="false" customHeight="true" outlineLevel="0" collapsed="false">
      <c r="A5868" s="20" t="s">
        <v>368</v>
      </c>
      <c r="B5868" s="15" t="s">
        <v>152</v>
      </c>
      <c r="C5868" s="16" t="s">
        <v>3315</v>
      </c>
      <c r="D5868" s="28" t="s">
        <v>3316</v>
      </c>
      <c r="E5868" s="18" t="s">
        <v>17</v>
      </c>
      <c r="F5868" s="18" t="n">
        <v>4</v>
      </c>
      <c r="G5868" s="19" t="n">
        <v>46.4</v>
      </c>
      <c r="H5868" s="19" t="n">
        <f aca="false">G5868*F5868</f>
        <v>185.6</v>
      </c>
      <c r="I5868" s="18" t="s">
        <v>370</v>
      </c>
    </row>
    <row r="5869" customFormat="false" ht="31.8" hidden="false" customHeight="true" outlineLevel="0" collapsed="false">
      <c r="A5869" s="20" t="s">
        <v>368</v>
      </c>
      <c r="B5869" s="15" t="s">
        <v>152</v>
      </c>
      <c r="C5869" s="16" t="s">
        <v>3317</v>
      </c>
      <c r="D5869" s="28" t="s">
        <v>3318</v>
      </c>
      <c r="E5869" s="18" t="s">
        <v>17</v>
      </c>
      <c r="F5869" s="18" t="n">
        <v>4</v>
      </c>
      <c r="G5869" s="19" t="n">
        <v>102.4</v>
      </c>
      <c r="H5869" s="19" t="n">
        <f aca="false">G5869*F5869</f>
        <v>409.6</v>
      </c>
      <c r="I5869" s="18" t="s">
        <v>370</v>
      </c>
    </row>
    <row r="5870" customFormat="false" ht="31.8" hidden="false" customHeight="true" outlineLevel="0" collapsed="false">
      <c r="A5870" s="20" t="s">
        <v>368</v>
      </c>
      <c r="B5870" s="15" t="s">
        <v>152</v>
      </c>
      <c r="C5870" s="16" t="s">
        <v>3319</v>
      </c>
      <c r="D5870" s="28" t="s">
        <v>3320</v>
      </c>
      <c r="E5870" s="18" t="s">
        <v>17</v>
      </c>
      <c r="F5870" s="18" t="n">
        <v>4</v>
      </c>
      <c r="G5870" s="19" t="n">
        <v>52.5</v>
      </c>
      <c r="H5870" s="19" t="n">
        <f aca="false">G5870*F5870</f>
        <v>210</v>
      </c>
      <c r="I5870" s="18" t="s">
        <v>370</v>
      </c>
    </row>
    <row r="5871" customFormat="false" ht="31.8" hidden="false" customHeight="true" outlineLevel="0" collapsed="false">
      <c r="A5871" s="20" t="s">
        <v>368</v>
      </c>
      <c r="B5871" s="15" t="s">
        <v>152</v>
      </c>
      <c r="C5871" s="16" t="s">
        <v>3321</v>
      </c>
      <c r="D5871" s="28" t="s">
        <v>3322</v>
      </c>
      <c r="E5871" s="18" t="s">
        <v>17</v>
      </c>
      <c r="F5871" s="18" t="n">
        <v>4</v>
      </c>
      <c r="G5871" s="19" t="n">
        <v>78.5</v>
      </c>
      <c r="H5871" s="19" t="n">
        <f aca="false">G5871*F5871</f>
        <v>314</v>
      </c>
      <c r="I5871" s="18" t="s">
        <v>370</v>
      </c>
    </row>
    <row r="5872" customFormat="false" ht="31.8" hidden="false" customHeight="true" outlineLevel="0" collapsed="false">
      <c r="A5872" s="20" t="s">
        <v>368</v>
      </c>
      <c r="B5872" s="15" t="s">
        <v>152</v>
      </c>
      <c r="C5872" s="16" t="s">
        <v>3323</v>
      </c>
      <c r="D5872" s="28" t="s">
        <v>3324</v>
      </c>
      <c r="E5872" s="18" t="s">
        <v>17</v>
      </c>
      <c r="F5872" s="18" t="n">
        <v>4</v>
      </c>
      <c r="G5872" s="19" t="n">
        <v>43.5</v>
      </c>
      <c r="H5872" s="19" t="n">
        <f aca="false">G5872*F5872</f>
        <v>174</v>
      </c>
      <c r="I5872" s="18" t="s">
        <v>370</v>
      </c>
    </row>
    <row r="5873" customFormat="false" ht="31.8" hidden="false" customHeight="true" outlineLevel="0" collapsed="false">
      <c r="A5873" s="20" t="s">
        <v>368</v>
      </c>
      <c r="B5873" s="15" t="s">
        <v>152</v>
      </c>
      <c r="C5873" s="16" t="s">
        <v>3325</v>
      </c>
      <c r="D5873" s="28" t="s">
        <v>3326</v>
      </c>
      <c r="E5873" s="18" t="s">
        <v>17</v>
      </c>
      <c r="F5873" s="18" t="n">
        <v>4</v>
      </c>
      <c r="G5873" s="19" t="n">
        <v>43.65</v>
      </c>
      <c r="H5873" s="19" t="n">
        <f aca="false">G5873*F5873</f>
        <v>174.6</v>
      </c>
      <c r="I5873" s="18" t="s">
        <v>370</v>
      </c>
    </row>
    <row r="5874" customFormat="false" ht="31.8" hidden="false" customHeight="true" outlineLevel="0" collapsed="false">
      <c r="A5874" s="20" t="s">
        <v>368</v>
      </c>
      <c r="B5874" s="15" t="s">
        <v>152</v>
      </c>
      <c r="C5874" s="16" t="s">
        <v>3327</v>
      </c>
      <c r="D5874" s="28" t="s">
        <v>3328</v>
      </c>
      <c r="E5874" s="18" t="s">
        <v>17</v>
      </c>
      <c r="F5874" s="18" t="n">
        <v>4</v>
      </c>
      <c r="G5874" s="19" t="n">
        <v>99.5</v>
      </c>
      <c r="H5874" s="19" t="n">
        <f aca="false">G5874*F5874</f>
        <v>398</v>
      </c>
      <c r="I5874" s="18" t="s">
        <v>370</v>
      </c>
    </row>
    <row r="5875" customFormat="false" ht="31.8" hidden="false" customHeight="true" outlineLevel="0" collapsed="false">
      <c r="A5875" s="20" t="s">
        <v>368</v>
      </c>
      <c r="B5875" s="15" t="s">
        <v>152</v>
      </c>
      <c r="C5875" s="16" t="s">
        <v>3329</v>
      </c>
      <c r="D5875" s="28" t="s">
        <v>3330</v>
      </c>
      <c r="E5875" s="18" t="s">
        <v>17</v>
      </c>
      <c r="F5875" s="18" t="n">
        <v>4</v>
      </c>
      <c r="G5875" s="19" t="n">
        <v>129.35</v>
      </c>
      <c r="H5875" s="19" t="n">
        <f aca="false">G5875*F5875</f>
        <v>517.4</v>
      </c>
      <c r="I5875" s="18" t="s">
        <v>370</v>
      </c>
    </row>
    <row r="5876" customFormat="false" ht="31.8" hidden="false" customHeight="true" outlineLevel="0" collapsed="false">
      <c r="A5876" s="20" t="s">
        <v>368</v>
      </c>
      <c r="B5876" s="15" t="s">
        <v>152</v>
      </c>
      <c r="C5876" s="16" t="s">
        <v>3331</v>
      </c>
      <c r="D5876" s="28" t="s">
        <v>3332</v>
      </c>
      <c r="E5876" s="18" t="s">
        <v>17</v>
      </c>
      <c r="F5876" s="18" t="n">
        <v>4</v>
      </c>
      <c r="G5876" s="19" t="n">
        <v>61</v>
      </c>
      <c r="H5876" s="19" t="n">
        <f aca="false">G5876*F5876</f>
        <v>244</v>
      </c>
      <c r="I5876" s="18" t="s">
        <v>370</v>
      </c>
    </row>
    <row r="5877" customFormat="false" ht="31.8" hidden="false" customHeight="true" outlineLevel="0" collapsed="false">
      <c r="A5877" s="20" t="s">
        <v>368</v>
      </c>
      <c r="B5877" s="15" t="s">
        <v>152</v>
      </c>
      <c r="C5877" s="16" t="s">
        <v>3333</v>
      </c>
      <c r="D5877" s="28" t="s">
        <v>3334</v>
      </c>
      <c r="E5877" s="18" t="s">
        <v>17</v>
      </c>
      <c r="F5877" s="18" t="n">
        <v>4</v>
      </c>
      <c r="G5877" s="19" t="n">
        <v>80</v>
      </c>
      <c r="H5877" s="19" t="n">
        <f aca="false">G5877*F5877</f>
        <v>320</v>
      </c>
      <c r="I5877" s="18" t="s">
        <v>370</v>
      </c>
    </row>
    <row r="5878" customFormat="false" ht="31.8" hidden="false" customHeight="true" outlineLevel="0" collapsed="false">
      <c r="A5878" s="20" t="s">
        <v>368</v>
      </c>
      <c r="B5878" s="15" t="s">
        <v>152</v>
      </c>
      <c r="C5878" s="16" t="s">
        <v>3335</v>
      </c>
      <c r="D5878" s="28" t="s">
        <v>3336</v>
      </c>
      <c r="E5878" s="18" t="s">
        <v>17</v>
      </c>
      <c r="F5878" s="18" t="n">
        <v>4</v>
      </c>
      <c r="G5878" s="19" t="n">
        <v>88</v>
      </c>
      <c r="H5878" s="19" t="n">
        <f aca="false">G5878*F5878</f>
        <v>352</v>
      </c>
      <c r="I5878" s="18" t="s">
        <v>370</v>
      </c>
    </row>
    <row r="5879" customFormat="false" ht="31.8" hidden="false" customHeight="true" outlineLevel="0" collapsed="false">
      <c r="A5879" s="20" t="s">
        <v>368</v>
      </c>
      <c r="B5879" s="15" t="s">
        <v>152</v>
      </c>
      <c r="C5879" s="16" t="s">
        <v>3337</v>
      </c>
      <c r="D5879" s="28" t="s">
        <v>3338</v>
      </c>
      <c r="E5879" s="18" t="s">
        <v>17</v>
      </c>
      <c r="F5879" s="18" t="n">
        <v>4</v>
      </c>
      <c r="G5879" s="19" t="n">
        <v>58.5</v>
      </c>
      <c r="H5879" s="19" t="n">
        <f aca="false">G5879*F5879</f>
        <v>234</v>
      </c>
      <c r="I5879" s="18" t="s">
        <v>370</v>
      </c>
    </row>
    <row r="5880" customFormat="false" ht="31.8" hidden="false" customHeight="true" outlineLevel="0" collapsed="false">
      <c r="A5880" s="20" t="s">
        <v>368</v>
      </c>
      <c r="B5880" s="15" t="s">
        <v>152</v>
      </c>
      <c r="C5880" s="16" t="s">
        <v>3339</v>
      </c>
      <c r="D5880" s="28" t="s">
        <v>3340</v>
      </c>
      <c r="E5880" s="18" t="s">
        <v>17</v>
      </c>
      <c r="F5880" s="18" t="n">
        <v>4</v>
      </c>
      <c r="G5880" s="19" t="n">
        <v>294</v>
      </c>
      <c r="H5880" s="19" t="n">
        <f aca="false">G5880*F5880</f>
        <v>1176</v>
      </c>
      <c r="I5880" s="18" t="s">
        <v>370</v>
      </c>
    </row>
    <row r="5881" customFormat="false" ht="31.8" hidden="false" customHeight="true" outlineLevel="0" collapsed="false">
      <c r="A5881" s="20" t="s">
        <v>368</v>
      </c>
      <c r="B5881" s="15" t="s">
        <v>152</v>
      </c>
      <c r="C5881" s="16" t="s">
        <v>3341</v>
      </c>
      <c r="D5881" s="28" t="s">
        <v>3342</v>
      </c>
      <c r="E5881" s="18" t="s">
        <v>17</v>
      </c>
      <c r="F5881" s="18" t="n">
        <v>4</v>
      </c>
      <c r="G5881" s="19" t="n">
        <v>33</v>
      </c>
      <c r="H5881" s="19" t="n">
        <f aca="false">G5881*F5881</f>
        <v>132</v>
      </c>
      <c r="I5881" s="18" t="s">
        <v>370</v>
      </c>
    </row>
    <row r="5882" customFormat="false" ht="31.8" hidden="false" customHeight="true" outlineLevel="0" collapsed="false">
      <c r="A5882" s="20" t="s">
        <v>368</v>
      </c>
      <c r="B5882" s="15" t="s">
        <v>152</v>
      </c>
      <c r="C5882" s="16" t="s">
        <v>3343</v>
      </c>
      <c r="D5882" s="28" t="s">
        <v>3344</v>
      </c>
      <c r="E5882" s="18" t="s">
        <v>17</v>
      </c>
      <c r="F5882" s="18" t="n">
        <v>4</v>
      </c>
      <c r="G5882" s="19" t="n">
        <v>15.1</v>
      </c>
      <c r="H5882" s="19" t="n">
        <f aca="false">G5882*F5882</f>
        <v>60.4</v>
      </c>
      <c r="I5882" s="18" t="s">
        <v>370</v>
      </c>
    </row>
    <row r="5883" customFormat="false" ht="31.8" hidden="false" customHeight="true" outlineLevel="0" collapsed="false">
      <c r="A5883" s="20" t="s">
        <v>368</v>
      </c>
      <c r="B5883" s="15" t="s">
        <v>152</v>
      </c>
      <c r="C5883" s="16" t="s">
        <v>3345</v>
      </c>
      <c r="D5883" s="28" t="s">
        <v>3346</v>
      </c>
      <c r="E5883" s="18" t="s">
        <v>17</v>
      </c>
      <c r="F5883" s="18" t="n">
        <v>4</v>
      </c>
      <c r="G5883" s="19" t="n">
        <v>49.35</v>
      </c>
      <c r="H5883" s="19" t="n">
        <f aca="false">G5883*F5883</f>
        <v>197.4</v>
      </c>
      <c r="I5883" s="18" t="s">
        <v>370</v>
      </c>
    </row>
    <row r="5884" customFormat="false" ht="31.8" hidden="false" customHeight="true" outlineLevel="0" collapsed="false">
      <c r="A5884" s="20" t="s">
        <v>368</v>
      </c>
      <c r="B5884" s="15" t="s">
        <v>152</v>
      </c>
      <c r="C5884" s="16" t="s">
        <v>3347</v>
      </c>
      <c r="D5884" s="28" t="s">
        <v>3348</v>
      </c>
      <c r="E5884" s="18" t="s">
        <v>17</v>
      </c>
      <c r="F5884" s="18" t="n">
        <v>4</v>
      </c>
      <c r="G5884" s="19" t="n">
        <v>93.2</v>
      </c>
      <c r="H5884" s="19" t="n">
        <f aca="false">G5884*F5884</f>
        <v>372.8</v>
      </c>
      <c r="I5884" s="18" t="s">
        <v>370</v>
      </c>
    </row>
    <row r="5885" customFormat="false" ht="31.8" hidden="false" customHeight="true" outlineLevel="0" collapsed="false">
      <c r="A5885" s="20" t="s">
        <v>368</v>
      </c>
      <c r="B5885" s="15" t="s">
        <v>152</v>
      </c>
      <c r="C5885" s="16" t="s">
        <v>3349</v>
      </c>
      <c r="D5885" s="28" t="s">
        <v>3350</v>
      </c>
      <c r="E5885" s="18" t="s">
        <v>17</v>
      </c>
      <c r="F5885" s="18" t="n">
        <v>4</v>
      </c>
      <c r="G5885" s="19" t="n">
        <v>93.2</v>
      </c>
      <c r="H5885" s="19" t="n">
        <f aca="false">G5885*F5885</f>
        <v>372.8</v>
      </c>
      <c r="I5885" s="18" t="s">
        <v>370</v>
      </c>
    </row>
    <row r="5886" customFormat="false" ht="31.8" hidden="false" customHeight="true" outlineLevel="0" collapsed="false">
      <c r="A5886" s="20" t="s">
        <v>368</v>
      </c>
      <c r="B5886" s="15" t="s">
        <v>152</v>
      </c>
      <c r="C5886" s="16" t="s">
        <v>3351</v>
      </c>
      <c r="D5886" s="28" t="s">
        <v>3352</v>
      </c>
      <c r="E5886" s="18" t="s">
        <v>17</v>
      </c>
      <c r="F5886" s="18" t="n">
        <v>4</v>
      </c>
      <c r="G5886" s="19" t="n">
        <v>78.8</v>
      </c>
      <c r="H5886" s="19" t="n">
        <f aca="false">G5886*F5886</f>
        <v>315.2</v>
      </c>
      <c r="I5886" s="18" t="s">
        <v>370</v>
      </c>
    </row>
    <row r="5887" customFormat="false" ht="31.8" hidden="false" customHeight="true" outlineLevel="0" collapsed="false">
      <c r="A5887" s="20" t="s">
        <v>368</v>
      </c>
      <c r="B5887" s="15" t="s">
        <v>152</v>
      </c>
      <c r="C5887" s="16" t="s">
        <v>3353</v>
      </c>
      <c r="D5887" s="28" t="s">
        <v>3354</v>
      </c>
      <c r="E5887" s="18" t="s">
        <v>17</v>
      </c>
      <c r="F5887" s="18" t="n">
        <v>4</v>
      </c>
      <c r="G5887" s="19" t="n">
        <v>95.75</v>
      </c>
      <c r="H5887" s="19" t="n">
        <f aca="false">G5887*F5887</f>
        <v>383</v>
      </c>
      <c r="I5887" s="18" t="s">
        <v>370</v>
      </c>
    </row>
    <row r="5888" customFormat="false" ht="31.8" hidden="false" customHeight="true" outlineLevel="0" collapsed="false">
      <c r="A5888" s="20" t="s">
        <v>368</v>
      </c>
      <c r="B5888" s="15" t="s">
        <v>152</v>
      </c>
      <c r="C5888" s="16" t="s">
        <v>3355</v>
      </c>
      <c r="D5888" s="28" t="s">
        <v>3356</v>
      </c>
      <c r="E5888" s="18" t="s">
        <v>17</v>
      </c>
      <c r="F5888" s="18" t="n">
        <v>4</v>
      </c>
      <c r="G5888" s="19" t="n">
        <v>27.8</v>
      </c>
      <c r="H5888" s="19" t="n">
        <f aca="false">G5888*F5888</f>
        <v>111.2</v>
      </c>
      <c r="I5888" s="18" t="s">
        <v>370</v>
      </c>
    </row>
    <row r="5889" customFormat="false" ht="31.8" hidden="false" customHeight="true" outlineLevel="0" collapsed="false">
      <c r="A5889" s="20" t="s">
        <v>368</v>
      </c>
      <c r="B5889" s="15" t="s">
        <v>152</v>
      </c>
      <c r="C5889" s="16" t="s">
        <v>3357</v>
      </c>
      <c r="D5889" s="28" t="s">
        <v>3358</v>
      </c>
      <c r="E5889" s="18" t="s">
        <v>17</v>
      </c>
      <c r="F5889" s="18" t="n">
        <v>4</v>
      </c>
      <c r="G5889" s="19" t="n">
        <v>307.4</v>
      </c>
      <c r="H5889" s="19" t="n">
        <f aca="false">G5889*F5889</f>
        <v>1229.6</v>
      </c>
      <c r="I5889" s="18" t="s">
        <v>370</v>
      </c>
    </row>
    <row r="5890" customFormat="false" ht="31.8" hidden="false" customHeight="true" outlineLevel="0" collapsed="false">
      <c r="A5890" s="20" t="s">
        <v>368</v>
      </c>
      <c r="B5890" s="15" t="s">
        <v>152</v>
      </c>
      <c r="C5890" s="16" t="s">
        <v>3359</v>
      </c>
      <c r="D5890" s="28" t="s">
        <v>3360</v>
      </c>
      <c r="E5890" s="18" t="s">
        <v>17</v>
      </c>
      <c r="F5890" s="18" t="n">
        <v>4</v>
      </c>
      <c r="G5890" s="19" t="n">
        <v>62.15</v>
      </c>
      <c r="H5890" s="19" t="n">
        <f aca="false">G5890*F5890</f>
        <v>248.6</v>
      </c>
      <c r="I5890" s="18" t="s">
        <v>370</v>
      </c>
    </row>
    <row r="5891" customFormat="false" ht="31.8" hidden="false" customHeight="true" outlineLevel="0" collapsed="false">
      <c r="A5891" s="20" t="s">
        <v>368</v>
      </c>
      <c r="B5891" s="15" t="s">
        <v>152</v>
      </c>
      <c r="C5891" s="16" t="s">
        <v>3361</v>
      </c>
      <c r="D5891" s="28" t="s">
        <v>3133</v>
      </c>
      <c r="E5891" s="18" t="s">
        <v>17</v>
      </c>
      <c r="F5891" s="18" t="n">
        <v>4</v>
      </c>
      <c r="G5891" s="19" t="n">
        <v>162.95</v>
      </c>
      <c r="H5891" s="19" t="n">
        <f aca="false">G5891*F5891</f>
        <v>651.8</v>
      </c>
      <c r="I5891" s="18" t="s">
        <v>370</v>
      </c>
    </row>
    <row r="5892" customFormat="false" ht="31.8" hidden="false" customHeight="true" outlineLevel="0" collapsed="false">
      <c r="A5892" s="20" t="s">
        <v>368</v>
      </c>
      <c r="B5892" s="15" t="s">
        <v>152</v>
      </c>
      <c r="C5892" s="16" t="s">
        <v>3362</v>
      </c>
      <c r="D5892" s="28" t="s">
        <v>3363</v>
      </c>
      <c r="E5892" s="18" t="s">
        <v>17</v>
      </c>
      <c r="F5892" s="18" t="n">
        <v>4</v>
      </c>
      <c r="G5892" s="19" t="n">
        <v>67.1</v>
      </c>
      <c r="H5892" s="19" t="n">
        <f aca="false">G5892*F5892</f>
        <v>268.4</v>
      </c>
      <c r="I5892" s="18" t="s">
        <v>370</v>
      </c>
    </row>
    <row r="5893" customFormat="false" ht="31.8" hidden="false" customHeight="true" outlineLevel="0" collapsed="false">
      <c r="A5893" s="20" t="s">
        <v>368</v>
      </c>
      <c r="B5893" s="15" t="s">
        <v>152</v>
      </c>
      <c r="C5893" s="16" t="s">
        <v>3364</v>
      </c>
      <c r="D5893" s="28" t="s">
        <v>501</v>
      </c>
      <c r="E5893" s="18" t="s">
        <v>17</v>
      </c>
      <c r="F5893" s="18" t="n">
        <v>4</v>
      </c>
      <c r="G5893" s="19" t="n">
        <v>114.25</v>
      </c>
      <c r="H5893" s="19" t="n">
        <f aca="false">G5893*F5893</f>
        <v>457</v>
      </c>
      <c r="I5893" s="18" t="s">
        <v>370</v>
      </c>
    </row>
    <row r="5894" customFormat="false" ht="31.8" hidden="false" customHeight="true" outlineLevel="0" collapsed="false">
      <c r="A5894" s="20" t="s">
        <v>368</v>
      </c>
      <c r="B5894" s="15" t="s">
        <v>152</v>
      </c>
      <c r="C5894" s="16" t="s">
        <v>3365</v>
      </c>
      <c r="D5894" s="28" t="s">
        <v>3366</v>
      </c>
      <c r="E5894" s="18" t="s">
        <v>17</v>
      </c>
      <c r="F5894" s="18" t="n">
        <v>4</v>
      </c>
      <c r="G5894" s="19" t="n">
        <v>114.2</v>
      </c>
      <c r="H5894" s="19" t="n">
        <f aca="false">G5894*F5894</f>
        <v>456.8</v>
      </c>
      <c r="I5894" s="18" t="s">
        <v>370</v>
      </c>
    </row>
    <row r="5895" customFormat="false" ht="31.8" hidden="false" customHeight="true" outlineLevel="0" collapsed="false">
      <c r="A5895" s="20" t="s">
        <v>368</v>
      </c>
      <c r="B5895" s="15" t="s">
        <v>152</v>
      </c>
      <c r="C5895" s="16" t="s">
        <v>3367</v>
      </c>
      <c r="D5895" s="28" t="s">
        <v>3368</v>
      </c>
      <c r="E5895" s="18" t="s">
        <v>17</v>
      </c>
      <c r="F5895" s="18" t="n">
        <v>4</v>
      </c>
      <c r="G5895" s="19" t="n">
        <v>162.1</v>
      </c>
      <c r="H5895" s="19" t="n">
        <f aca="false">G5895*F5895</f>
        <v>648.4</v>
      </c>
      <c r="I5895" s="18" t="s">
        <v>370</v>
      </c>
    </row>
    <row r="5896" customFormat="false" ht="31.8" hidden="false" customHeight="true" outlineLevel="0" collapsed="false">
      <c r="A5896" s="20" t="s">
        <v>368</v>
      </c>
      <c r="B5896" s="15" t="s">
        <v>152</v>
      </c>
      <c r="C5896" s="16" t="s">
        <v>3369</v>
      </c>
      <c r="D5896" s="28" t="s">
        <v>3370</v>
      </c>
      <c r="E5896" s="18" t="s">
        <v>17</v>
      </c>
      <c r="F5896" s="18" t="n">
        <v>4</v>
      </c>
      <c r="G5896" s="19" t="n">
        <v>65.5</v>
      </c>
      <c r="H5896" s="19" t="n">
        <f aca="false">G5896*F5896</f>
        <v>262</v>
      </c>
      <c r="I5896" s="18" t="s">
        <v>370</v>
      </c>
    </row>
    <row r="5897" customFormat="false" ht="31.8" hidden="false" customHeight="true" outlineLevel="0" collapsed="false">
      <c r="A5897" s="20" t="s">
        <v>368</v>
      </c>
      <c r="B5897" s="15" t="s">
        <v>152</v>
      </c>
      <c r="C5897" s="16" t="s">
        <v>3371</v>
      </c>
      <c r="D5897" s="28" t="s">
        <v>3372</v>
      </c>
      <c r="E5897" s="18" t="s">
        <v>17</v>
      </c>
      <c r="F5897" s="18" t="n">
        <v>4</v>
      </c>
      <c r="G5897" s="19" t="n">
        <v>105</v>
      </c>
      <c r="H5897" s="19" t="n">
        <f aca="false">G5897*F5897</f>
        <v>420</v>
      </c>
      <c r="I5897" s="18" t="s">
        <v>370</v>
      </c>
    </row>
    <row r="5898" customFormat="false" ht="31.8" hidden="false" customHeight="true" outlineLevel="0" collapsed="false">
      <c r="A5898" s="20" t="s">
        <v>368</v>
      </c>
      <c r="B5898" s="15" t="s">
        <v>152</v>
      </c>
      <c r="C5898" s="16" t="s">
        <v>3373</v>
      </c>
      <c r="D5898" s="28" t="s">
        <v>3374</v>
      </c>
      <c r="E5898" s="18" t="s">
        <v>17</v>
      </c>
      <c r="F5898" s="18" t="n">
        <v>4</v>
      </c>
      <c r="G5898" s="19" t="n">
        <v>141.1</v>
      </c>
      <c r="H5898" s="19" t="n">
        <f aca="false">G5898*F5898</f>
        <v>564.4</v>
      </c>
      <c r="I5898" s="18" t="s">
        <v>370</v>
      </c>
    </row>
    <row r="5899" customFormat="false" ht="31.8" hidden="false" customHeight="true" outlineLevel="0" collapsed="false">
      <c r="A5899" s="20" t="s">
        <v>368</v>
      </c>
      <c r="B5899" s="15" t="s">
        <v>152</v>
      </c>
      <c r="C5899" s="16" t="s">
        <v>3375</v>
      </c>
      <c r="D5899" s="28" t="s">
        <v>3376</v>
      </c>
      <c r="E5899" s="18" t="s">
        <v>17</v>
      </c>
      <c r="F5899" s="18" t="n">
        <v>4</v>
      </c>
      <c r="G5899" s="19" t="n">
        <v>78.95</v>
      </c>
      <c r="H5899" s="19" t="n">
        <f aca="false">G5899*F5899</f>
        <v>315.8</v>
      </c>
      <c r="I5899" s="18" t="s">
        <v>370</v>
      </c>
    </row>
    <row r="5900" customFormat="false" ht="31.8" hidden="false" customHeight="true" outlineLevel="0" collapsed="false">
      <c r="A5900" s="20" t="s">
        <v>368</v>
      </c>
      <c r="B5900" s="15" t="s">
        <v>152</v>
      </c>
      <c r="C5900" s="16" t="s">
        <v>3377</v>
      </c>
      <c r="D5900" s="28" t="s">
        <v>3378</v>
      </c>
      <c r="E5900" s="18" t="s">
        <v>17</v>
      </c>
      <c r="F5900" s="18" t="n">
        <v>4</v>
      </c>
      <c r="G5900" s="19" t="n">
        <v>78.95</v>
      </c>
      <c r="H5900" s="19" t="n">
        <f aca="false">G5900*F5900</f>
        <v>315.8</v>
      </c>
      <c r="I5900" s="18" t="s">
        <v>370</v>
      </c>
    </row>
    <row r="5901" customFormat="false" ht="31.8" hidden="false" customHeight="true" outlineLevel="0" collapsed="false">
      <c r="A5901" s="20" t="s">
        <v>368</v>
      </c>
      <c r="B5901" s="15" t="s">
        <v>152</v>
      </c>
      <c r="C5901" s="16" t="s">
        <v>3379</v>
      </c>
      <c r="D5901" s="28" t="s">
        <v>3380</v>
      </c>
      <c r="E5901" s="18" t="s">
        <v>17</v>
      </c>
      <c r="F5901" s="18" t="n">
        <v>4</v>
      </c>
      <c r="G5901" s="19" t="n">
        <v>78.95</v>
      </c>
      <c r="H5901" s="19" t="n">
        <f aca="false">G5901*F5901</f>
        <v>315.8</v>
      </c>
      <c r="I5901" s="18" t="s">
        <v>370</v>
      </c>
    </row>
    <row r="5902" customFormat="false" ht="31.8" hidden="false" customHeight="true" outlineLevel="0" collapsed="false">
      <c r="A5902" s="20" t="s">
        <v>368</v>
      </c>
      <c r="B5902" s="15" t="s">
        <v>152</v>
      </c>
      <c r="C5902" s="16" t="s">
        <v>3381</v>
      </c>
      <c r="D5902" s="28" t="s">
        <v>3382</v>
      </c>
      <c r="E5902" s="18" t="s">
        <v>17</v>
      </c>
      <c r="F5902" s="18" t="n">
        <v>4</v>
      </c>
      <c r="G5902" s="19" t="n">
        <v>78.95</v>
      </c>
      <c r="H5902" s="19" t="n">
        <f aca="false">G5902*F5902</f>
        <v>315.8</v>
      </c>
      <c r="I5902" s="18" t="s">
        <v>370</v>
      </c>
    </row>
    <row r="5903" customFormat="false" ht="31.8" hidden="false" customHeight="true" outlineLevel="0" collapsed="false">
      <c r="A5903" s="20" t="s">
        <v>368</v>
      </c>
      <c r="B5903" s="15" t="s">
        <v>152</v>
      </c>
      <c r="C5903" s="16" t="s">
        <v>3383</v>
      </c>
      <c r="D5903" s="28" t="s">
        <v>3384</v>
      </c>
      <c r="E5903" s="18" t="s">
        <v>17</v>
      </c>
      <c r="F5903" s="18" t="n">
        <v>4</v>
      </c>
      <c r="G5903" s="19" t="n">
        <v>112.85</v>
      </c>
      <c r="H5903" s="19" t="n">
        <f aca="false">G5903*F5903</f>
        <v>451.4</v>
      </c>
      <c r="I5903" s="18" t="s">
        <v>370</v>
      </c>
    </row>
    <row r="5904" customFormat="false" ht="31.8" hidden="false" customHeight="true" outlineLevel="0" collapsed="false">
      <c r="A5904" s="20" t="s">
        <v>368</v>
      </c>
      <c r="B5904" s="15" t="s">
        <v>152</v>
      </c>
      <c r="C5904" s="16" t="s">
        <v>3385</v>
      </c>
      <c r="D5904" s="28" t="s">
        <v>3386</v>
      </c>
      <c r="E5904" s="18" t="s">
        <v>17</v>
      </c>
      <c r="F5904" s="18" t="n">
        <v>4</v>
      </c>
      <c r="G5904" s="19" t="n">
        <v>135.2</v>
      </c>
      <c r="H5904" s="19" t="n">
        <f aca="false">G5904*F5904</f>
        <v>540.8</v>
      </c>
      <c r="I5904" s="18" t="s">
        <v>370</v>
      </c>
    </row>
    <row r="5905" customFormat="false" ht="31.8" hidden="false" customHeight="true" outlineLevel="0" collapsed="false">
      <c r="A5905" s="20" t="s">
        <v>368</v>
      </c>
      <c r="B5905" s="15" t="s">
        <v>152</v>
      </c>
      <c r="C5905" s="16" t="s">
        <v>3387</v>
      </c>
      <c r="D5905" s="28" t="s">
        <v>3388</v>
      </c>
      <c r="E5905" s="18" t="s">
        <v>17</v>
      </c>
      <c r="F5905" s="18" t="n">
        <v>4</v>
      </c>
      <c r="G5905" s="19" t="n">
        <v>35.7</v>
      </c>
      <c r="H5905" s="19" t="n">
        <f aca="false">G5905*F5905</f>
        <v>142.8</v>
      </c>
      <c r="I5905" s="18" t="s">
        <v>370</v>
      </c>
    </row>
    <row r="5906" customFormat="false" ht="31.8" hidden="false" customHeight="true" outlineLevel="0" collapsed="false">
      <c r="A5906" s="20" t="s">
        <v>368</v>
      </c>
      <c r="B5906" s="15" t="s">
        <v>152</v>
      </c>
      <c r="C5906" s="16" t="s">
        <v>3389</v>
      </c>
      <c r="D5906" s="28" t="s">
        <v>3390</v>
      </c>
      <c r="E5906" s="18" t="s">
        <v>17</v>
      </c>
      <c r="F5906" s="18" t="n">
        <v>4</v>
      </c>
      <c r="G5906" s="19" t="n">
        <v>147.7</v>
      </c>
      <c r="H5906" s="19" t="n">
        <f aca="false">G5906*F5906</f>
        <v>590.8</v>
      </c>
      <c r="I5906" s="18" t="s">
        <v>370</v>
      </c>
    </row>
    <row r="5907" customFormat="false" ht="31.8" hidden="false" customHeight="true" outlineLevel="0" collapsed="false">
      <c r="A5907" s="20" t="s">
        <v>368</v>
      </c>
      <c r="B5907" s="15" t="s">
        <v>152</v>
      </c>
      <c r="C5907" s="16" t="s">
        <v>3391</v>
      </c>
      <c r="D5907" s="28" t="s">
        <v>3392</v>
      </c>
      <c r="E5907" s="18" t="s">
        <v>17</v>
      </c>
      <c r="F5907" s="18" t="n">
        <v>4</v>
      </c>
      <c r="G5907" s="19" t="n">
        <v>179.7</v>
      </c>
      <c r="H5907" s="19" t="n">
        <f aca="false">G5907*F5907</f>
        <v>718.8</v>
      </c>
      <c r="I5907" s="18" t="s">
        <v>370</v>
      </c>
    </row>
    <row r="5908" customFormat="false" ht="31.8" hidden="false" customHeight="true" outlineLevel="0" collapsed="false">
      <c r="A5908" s="20" t="s">
        <v>368</v>
      </c>
      <c r="B5908" s="15" t="s">
        <v>152</v>
      </c>
      <c r="C5908" s="16" t="s">
        <v>3393</v>
      </c>
      <c r="D5908" s="28" t="s">
        <v>3394</v>
      </c>
      <c r="E5908" s="18" t="s">
        <v>17</v>
      </c>
      <c r="F5908" s="18" t="n">
        <v>4</v>
      </c>
      <c r="G5908" s="19" t="n">
        <v>65.5</v>
      </c>
      <c r="H5908" s="19" t="n">
        <f aca="false">G5908*F5908</f>
        <v>262</v>
      </c>
      <c r="I5908" s="18" t="s">
        <v>370</v>
      </c>
    </row>
    <row r="5909" customFormat="false" ht="31.8" hidden="false" customHeight="true" outlineLevel="0" collapsed="false">
      <c r="A5909" s="20" t="s">
        <v>368</v>
      </c>
      <c r="B5909" s="15" t="s">
        <v>152</v>
      </c>
      <c r="C5909" s="16" t="s">
        <v>3395</v>
      </c>
      <c r="D5909" s="28" t="s">
        <v>3396</v>
      </c>
      <c r="E5909" s="18" t="s">
        <v>17</v>
      </c>
      <c r="F5909" s="18" t="n">
        <v>4</v>
      </c>
      <c r="G5909" s="19" t="n">
        <v>108.35</v>
      </c>
      <c r="H5909" s="19" t="n">
        <f aca="false">G5909*F5909</f>
        <v>433.4</v>
      </c>
      <c r="I5909" s="18" t="s">
        <v>370</v>
      </c>
    </row>
    <row r="5910" customFormat="false" ht="31.8" hidden="false" customHeight="true" outlineLevel="0" collapsed="false">
      <c r="A5910" s="20" t="s">
        <v>368</v>
      </c>
      <c r="B5910" s="15" t="s">
        <v>152</v>
      </c>
      <c r="C5910" s="16" t="s">
        <v>3397</v>
      </c>
      <c r="D5910" s="28" t="s">
        <v>3398</v>
      </c>
      <c r="E5910" s="18" t="s">
        <v>17</v>
      </c>
      <c r="F5910" s="18" t="n">
        <v>4</v>
      </c>
      <c r="G5910" s="19" t="n">
        <v>74.75</v>
      </c>
      <c r="H5910" s="19" t="n">
        <f aca="false">G5910*F5910</f>
        <v>299</v>
      </c>
      <c r="I5910" s="18" t="s">
        <v>370</v>
      </c>
    </row>
    <row r="5911" customFormat="false" ht="31.8" hidden="false" customHeight="true" outlineLevel="0" collapsed="false">
      <c r="A5911" s="20" t="s">
        <v>368</v>
      </c>
      <c r="B5911" s="15" t="s">
        <v>152</v>
      </c>
      <c r="C5911" s="16" t="s">
        <v>3399</v>
      </c>
      <c r="D5911" s="28" t="s">
        <v>417</v>
      </c>
      <c r="E5911" s="18" t="s">
        <v>17</v>
      </c>
      <c r="F5911" s="18" t="n">
        <v>4</v>
      </c>
      <c r="G5911" s="19" t="n">
        <v>535</v>
      </c>
      <c r="H5911" s="19" t="n">
        <f aca="false">G5911*F5911</f>
        <v>2140</v>
      </c>
      <c r="I5911" s="18" t="s">
        <v>370</v>
      </c>
    </row>
    <row r="5912" customFormat="false" ht="31.8" hidden="false" customHeight="true" outlineLevel="0" collapsed="false">
      <c r="A5912" s="20" t="s">
        <v>368</v>
      </c>
      <c r="B5912" s="15" t="s">
        <v>152</v>
      </c>
      <c r="C5912" s="16" t="s">
        <v>3400</v>
      </c>
      <c r="D5912" s="28" t="s">
        <v>3401</v>
      </c>
      <c r="E5912" s="18" t="s">
        <v>17</v>
      </c>
      <c r="F5912" s="18" t="n">
        <v>4</v>
      </c>
      <c r="G5912" s="19" t="n">
        <v>105.8</v>
      </c>
      <c r="H5912" s="19" t="n">
        <f aca="false">G5912*F5912</f>
        <v>423.2</v>
      </c>
      <c r="I5912" s="18" t="s">
        <v>370</v>
      </c>
    </row>
    <row r="5913" customFormat="false" ht="31.8" hidden="false" customHeight="true" outlineLevel="0" collapsed="false">
      <c r="A5913" s="20" t="s">
        <v>368</v>
      </c>
      <c r="B5913" s="15" t="s">
        <v>152</v>
      </c>
      <c r="C5913" s="16" t="s">
        <v>3402</v>
      </c>
      <c r="D5913" s="28" t="s">
        <v>3403</v>
      </c>
      <c r="E5913" s="18" t="s">
        <v>17</v>
      </c>
      <c r="F5913" s="18" t="n">
        <v>4</v>
      </c>
      <c r="G5913" s="19" t="n">
        <v>107.4</v>
      </c>
      <c r="H5913" s="19" t="n">
        <f aca="false">G5913*F5913</f>
        <v>429.6</v>
      </c>
      <c r="I5913" s="18" t="s">
        <v>370</v>
      </c>
    </row>
    <row r="5914" customFormat="false" ht="31.8" hidden="false" customHeight="true" outlineLevel="0" collapsed="false">
      <c r="A5914" s="20" t="s">
        <v>368</v>
      </c>
      <c r="B5914" s="15" t="s">
        <v>152</v>
      </c>
      <c r="C5914" s="16" t="s">
        <v>3404</v>
      </c>
      <c r="D5914" s="28" t="s">
        <v>3405</v>
      </c>
      <c r="E5914" s="18" t="s">
        <v>17</v>
      </c>
      <c r="F5914" s="18" t="n">
        <v>4</v>
      </c>
      <c r="G5914" s="19" t="n">
        <v>73.9</v>
      </c>
      <c r="H5914" s="19" t="n">
        <f aca="false">G5914*F5914</f>
        <v>295.6</v>
      </c>
      <c r="I5914" s="18" t="s">
        <v>370</v>
      </c>
    </row>
    <row r="5915" customFormat="false" ht="31.8" hidden="false" customHeight="true" outlineLevel="0" collapsed="false">
      <c r="A5915" s="20" t="s">
        <v>368</v>
      </c>
      <c r="B5915" s="15" t="s">
        <v>152</v>
      </c>
      <c r="C5915" s="16" t="s">
        <v>3406</v>
      </c>
      <c r="D5915" s="28" t="s">
        <v>3407</v>
      </c>
      <c r="E5915" s="18" t="s">
        <v>17</v>
      </c>
      <c r="F5915" s="18" t="n">
        <v>4</v>
      </c>
      <c r="G5915" s="19" t="n">
        <v>107.4</v>
      </c>
      <c r="H5915" s="19" t="n">
        <f aca="false">G5915*F5915</f>
        <v>429.6</v>
      </c>
      <c r="I5915" s="18" t="s">
        <v>370</v>
      </c>
    </row>
    <row r="5916" customFormat="false" ht="31.8" hidden="false" customHeight="true" outlineLevel="0" collapsed="false">
      <c r="A5916" s="20" t="s">
        <v>368</v>
      </c>
      <c r="B5916" s="15" t="s">
        <v>152</v>
      </c>
      <c r="C5916" s="16" t="s">
        <v>3408</v>
      </c>
      <c r="D5916" s="28" t="s">
        <v>3409</v>
      </c>
      <c r="E5916" s="18" t="s">
        <v>17</v>
      </c>
      <c r="F5916" s="18" t="n">
        <v>4</v>
      </c>
      <c r="G5916" s="19" t="n">
        <v>147</v>
      </c>
      <c r="H5916" s="19" t="n">
        <f aca="false">G5916*F5916</f>
        <v>588</v>
      </c>
      <c r="I5916" s="18" t="s">
        <v>370</v>
      </c>
    </row>
    <row r="5917" customFormat="false" ht="31.8" hidden="false" customHeight="true" outlineLevel="0" collapsed="false">
      <c r="A5917" s="20" t="s">
        <v>368</v>
      </c>
      <c r="B5917" s="15" t="s">
        <v>152</v>
      </c>
      <c r="C5917" s="16" t="s">
        <v>3410</v>
      </c>
      <c r="D5917" s="28" t="s">
        <v>3411</v>
      </c>
      <c r="E5917" s="18" t="s">
        <v>17</v>
      </c>
      <c r="F5917" s="18" t="n">
        <v>4</v>
      </c>
      <c r="G5917" s="19" t="n">
        <v>96.5</v>
      </c>
      <c r="H5917" s="19" t="n">
        <f aca="false">G5917*F5917</f>
        <v>386</v>
      </c>
      <c r="I5917" s="18" t="s">
        <v>370</v>
      </c>
    </row>
    <row r="5918" customFormat="false" ht="31.8" hidden="false" customHeight="true" outlineLevel="0" collapsed="false">
      <c r="A5918" s="20" t="s">
        <v>368</v>
      </c>
      <c r="B5918" s="15" t="s">
        <v>152</v>
      </c>
      <c r="C5918" s="16" t="s">
        <v>3412</v>
      </c>
      <c r="D5918" s="28" t="s">
        <v>498</v>
      </c>
      <c r="E5918" s="18" t="s">
        <v>17</v>
      </c>
      <c r="F5918" s="18" t="n">
        <v>4</v>
      </c>
      <c r="G5918" s="19" t="n">
        <v>91.5</v>
      </c>
      <c r="H5918" s="19" t="n">
        <f aca="false">G5918*F5918</f>
        <v>366</v>
      </c>
      <c r="I5918" s="18" t="s">
        <v>370</v>
      </c>
    </row>
    <row r="5919" customFormat="false" ht="31.8" hidden="false" customHeight="true" outlineLevel="0" collapsed="false">
      <c r="A5919" s="20" t="s">
        <v>368</v>
      </c>
      <c r="B5919" s="15" t="s">
        <v>152</v>
      </c>
      <c r="C5919" s="16" t="s">
        <v>3413</v>
      </c>
      <c r="D5919" s="28" t="s">
        <v>527</v>
      </c>
      <c r="E5919" s="18" t="s">
        <v>17</v>
      </c>
      <c r="F5919" s="18" t="n">
        <v>4</v>
      </c>
      <c r="G5919" s="19" t="n">
        <v>116.75</v>
      </c>
      <c r="H5919" s="19" t="n">
        <f aca="false">G5919*F5919</f>
        <v>467</v>
      </c>
      <c r="I5919" s="18" t="s">
        <v>370</v>
      </c>
    </row>
    <row r="5920" customFormat="false" ht="31.8" hidden="false" customHeight="true" outlineLevel="0" collapsed="false">
      <c r="A5920" s="20" t="s">
        <v>368</v>
      </c>
      <c r="B5920" s="15" t="s">
        <v>152</v>
      </c>
      <c r="C5920" s="16" t="s">
        <v>3414</v>
      </c>
      <c r="D5920" s="28" t="s">
        <v>3415</v>
      </c>
      <c r="E5920" s="18" t="s">
        <v>17</v>
      </c>
      <c r="F5920" s="18" t="n">
        <v>4</v>
      </c>
      <c r="G5920" s="19" t="n">
        <v>245.2</v>
      </c>
      <c r="H5920" s="19" t="n">
        <f aca="false">G5920*F5920</f>
        <v>980.8</v>
      </c>
      <c r="I5920" s="18" t="s">
        <v>370</v>
      </c>
    </row>
    <row r="5921" customFormat="false" ht="31.8" hidden="false" customHeight="true" outlineLevel="0" collapsed="false">
      <c r="A5921" s="20" t="s">
        <v>368</v>
      </c>
      <c r="B5921" s="15" t="s">
        <v>152</v>
      </c>
      <c r="C5921" s="16" t="s">
        <v>3416</v>
      </c>
      <c r="D5921" s="28" t="s">
        <v>3417</v>
      </c>
      <c r="E5921" s="18" t="s">
        <v>17</v>
      </c>
      <c r="F5921" s="18" t="n">
        <v>4</v>
      </c>
      <c r="G5921" s="19" t="n">
        <v>63</v>
      </c>
      <c r="H5921" s="19" t="n">
        <f aca="false">G5921*F5921</f>
        <v>252</v>
      </c>
      <c r="I5921" s="18" t="s">
        <v>370</v>
      </c>
    </row>
    <row r="5922" customFormat="false" ht="31.8" hidden="false" customHeight="true" outlineLevel="0" collapsed="false">
      <c r="A5922" s="20" t="s">
        <v>368</v>
      </c>
      <c r="B5922" s="15" t="s">
        <v>152</v>
      </c>
      <c r="C5922" s="16" t="s">
        <v>3418</v>
      </c>
      <c r="D5922" s="28" t="s">
        <v>3419</v>
      </c>
      <c r="E5922" s="18" t="s">
        <v>17</v>
      </c>
      <c r="F5922" s="18" t="n">
        <v>4</v>
      </c>
      <c r="G5922" s="19" t="n">
        <v>99.1</v>
      </c>
      <c r="H5922" s="19" t="n">
        <f aca="false">G5922*F5922</f>
        <v>396.4</v>
      </c>
      <c r="I5922" s="18" t="s">
        <v>370</v>
      </c>
    </row>
    <row r="5923" customFormat="false" ht="31.8" hidden="false" customHeight="true" outlineLevel="0" collapsed="false">
      <c r="A5923" s="20" t="s">
        <v>368</v>
      </c>
      <c r="B5923" s="15" t="s">
        <v>152</v>
      </c>
      <c r="C5923" s="16" t="s">
        <v>3420</v>
      </c>
      <c r="D5923" s="28" t="s">
        <v>3421</v>
      </c>
      <c r="E5923" s="18" t="s">
        <v>17</v>
      </c>
      <c r="F5923" s="18" t="n">
        <v>4</v>
      </c>
      <c r="G5923" s="19" t="n">
        <v>116.75</v>
      </c>
      <c r="H5923" s="19" t="n">
        <f aca="false">G5923*F5923</f>
        <v>467</v>
      </c>
      <c r="I5923" s="18" t="s">
        <v>370</v>
      </c>
    </row>
    <row r="5924" customFormat="false" ht="31.8" hidden="false" customHeight="true" outlineLevel="0" collapsed="false">
      <c r="A5924" s="20" t="s">
        <v>368</v>
      </c>
      <c r="B5924" s="15" t="s">
        <v>152</v>
      </c>
      <c r="C5924" s="16" t="s">
        <v>3422</v>
      </c>
      <c r="D5924" s="28" t="s">
        <v>3423</v>
      </c>
      <c r="E5924" s="18" t="s">
        <v>17</v>
      </c>
      <c r="F5924" s="18" t="n">
        <v>4</v>
      </c>
      <c r="G5924" s="19" t="n">
        <v>94.9</v>
      </c>
      <c r="H5924" s="19" t="n">
        <f aca="false">G5924*F5924</f>
        <v>379.6</v>
      </c>
      <c r="I5924" s="18" t="s">
        <v>370</v>
      </c>
    </row>
    <row r="5925" customFormat="false" ht="31.8" hidden="false" customHeight="true" outlineLevel="0" collapsed="false">
      <c r="A5925" s="20" t="s">
        <v>368</v>
      </c>
      <c r="B5925" s="15" t="s">
        <v>152</v>
      </c>
      <c r="C5925" s="16" t="s">
        <v>3424</v>
      </c>
      <c r="D5925" s="28" t="s">
        <v>3425</v>
      </c>
      <c r="E5925" s="18" t="s">
        <v>17</v>
      </c>
      <c r="F5925" s="18" t="n">
        <v>4</v>
      </c>
      <c r="G5925" s="19" t="n">
        <v>167.15</v>
      </c>
      <c r="H5925" s="19" t="n">
        <f aca="false">G5925*F5925</f>
        <v>668.6</v>
      </c>
      <c r="I5925" s="18" t="s">
        <v>370</v>
      </c>
    </row>
    <row r="5926" customFormat="false" ht="31.8" hidden="false" customHeight="true" outlineLevel="0" collapsed="false">
      <c r="A5926" s="20" t="s">
        <v>368</v>
      </c>
      <c r="B5926" s="15" t="s">
        <v>152</v>
      </c>
      <c r="C5926" s="16" t="s">
        <v>3426</v>
      </c>
      <c r="D5926" s="28" t="s">
        <v>3427</v>
      </c>
      <c r="E5926" s="18" t="s">
        <v>17</v>
      </c>
      <c r="F5926" s="18" t="n">
        <v>4</v>
      </c>
      <c r="G5926" s="19" t="n">
        <v>51.95</v>
      </c>
      <c r="H5926" s="19" t="n">
        <f aca="false">G5926*F5926</f>
        <v>207.8</v>
      </c>
      <c r="I5926" s="18" t="s">
        <v>370</v>
      </c>
    </row>
    <row r="5927" customFormat="false" ht="31.8" hidden="false" customHeight="true" outlineLevel="0" collapsed="false">
      <c r="A5927" s="20" t="s">
        <v>368</v>
      </c>
      <c r="B5927" s="15" t="s">
        <v>152</v>
      </c>
      <c r="C5927" s="16" t="s">
        <v>3428</v>
      </c>
      <c r="D5927" s="28" t="s">
        <v>3429</v>
      </c>
      <c r="E5927" s="18" t="s">
        <v>17</v>
      </c>
      <c r="F5927" s="18" t="n">
        <v>4</v>
      </c>
      <c r="G5927" s="19" t="n">
        <v>131</v>
      </c>
      <c r="H5927" s="19" t="n">
        <f aca="false">G5927*F5927</f>
        <v>524</v>
      </c>
      <c r="I5927" s="18" t="s">
        <v>370</v>
      </c>
    </row>
    <row r="5928" customFormat="false" ht="31.8" hidden="false" customHeight="true" outlineLevel="0" collapsed="false">
      <c r="A5928" s="20" t="s">
        <v>368</v>
      </c>
      <c r="B5928" s="15" t="s">
        <v>152</v>
      </c>
      <c r="C5928" s="16" t="s">
        <v>3430</v>
      </c>
      <c r="D5928" s="28" t="s">
        <v>3431</v>
      </c>
      <c r="E5928" s="18" t="s">
        <v>17</v>
      </c>
      <c r="F5928" s="18" t="n">
        <v>4</v>
      </c>
      <c r="G5928" s="19" t="n">
        <v>61.3</v>
      </c>
      <c r="H5928" s="19" t="n">
        <f aca="false">G5928*F5928</f>
        <v>245.2</v>
      </c>
      <c r="I5928" s="18" t="s">
        <v>370</v>
      </c>
    </row>
    <row r="5929" customFormat="false" ht="31.8" hidden="false" customHeight="true" outlineLevel="0" collapsed="false">
      <c r="A5929" s="20" t="s">
        <v>368</v>
      </c>
      <c r="B5929" s="15" t="s">
        <v>152</v>
      </c>
      <c r="C5929" s="16" t="s">
        <v>3432</v>
      </c>
      <c r="D5929" s="28" t="s">
        <v>3433</v>
      </c>
      <c r="E5929" s="18" t="s">
        <v>17</v>
      </c>
      <c r="F5929" s="18" t="n">
        <v>4</v>
      </c>
      <c r="G5929" s="19" t="n">
        <v>200.75</v>
      </c>
      <c r="H5929" s="19" t="n">
        <f aca="false">G5929*F5929</f>
        <v>803</v>
      </c>
      <c r="I5929" s="18" t="s">
        <v>370</v>
      </c>
    </row>
    <row r="5930" customFormat="false" ht="31.8" hidden="false" customHeight="true" outlineLevel="0" collapsed="false">
      <c r="A5930" s="20" t="s">
        <v>368</v>
      </c>
      <c r="B5930" s="15" t="s">
        <v>152</v>
      </c>
      <c r="C5930" s="16" t="s">
        <v>3434</v>
      </c>
      <c r="D5930" s="28" t="s">
        <v>3435</v>
      </c>
      <c r="E5930" s="18" t="s">
        <v>17</v>
      </c>
      <c r="F5930" s="18" t="n">
        <v>4</v>
      </c>
      <c r="G5930" s="19" t="n">
        <v>36.1</v>
      </c>
      <c r="H5930" s="19" t="n">
        <f aca="false">G5930*F5930</f>
        <v>144.4</v>
      </c>
      <c r="I5930" s="18" t="s">
        <v>370</v>
      </c>
    </row>
    <row r="5931" customFormat="false" ht="31.8" hidden="false" customHeight="true" outlineLevel="0" collapsed="false">
      <c r="A5931" s="20" t="s">
        <v>368</v>
      </c>
      <c r="B5931" s="15" t="s">
        <v>152</v>
      </c>
      <c r="C5931" s="16" t="s">
        <v>3436</v>
      </c>
      <c r="D5931" s="28" t="s">
        <v>3437</v>
      </c>
      <c r="E5931" s="18" t="s">
        <v>17</v>
      </c>
      <c r="F5931" s="18" t="n">
        <v>4</v>
      </c>
      <c r="G5931" s="19" t="n">
        <v>133.55</v>
      </c>
      <c r="H5931" s="19" t="n">
        <f aca="false">G5931*F5931</f>
        <v>534.2</v>
      </c>
      <c r="I5931" s="18" t="s">
        <v>370</v>
      </c>
    </row>
    <row r="5932" customFormat="false" ht="31.8" hidden="false" customHeight="true" outlineLevel="0" collapsed="false">
      <c r="A5932" s="20" t="s">
        <v>368</v>
      </c>
      <c r="B5932" s="15" t="s">
        <v>152</v>
      </c>
      <c r="C5932" s="16" t="s">
        <v>3438</v>
      </c>
      <c r="D5932" s="28" t="s">
        <v>3439</v>
      </c>
      <c r="E5932" s="18" t="s">
        <v>17</v>
      </c>
      <c r="F5932" s="18" t="n">
        <v>4</v>
      </c>
      <c r="G5932" s="19" t="n">
        <v>62.9</v>
      </c>
      <c r="H5932" s="19" t="n">
        <f aca="false">G5932*F5932</f>
        <v>251.6</v>
      </c>
      <c r="I5932" s="18" t="s">
        <v>370</v>
      </c>
    </row>
    <row r="5933" customFormat="false" ht="31.8" hidden="false" customHeight="true" outlineLevel="0" collapsed="false">
      <c r="A5933" s="20" t="s">
        <v>368</v>
      </c>
      <c r="B5933" s="15" t="s">
        <v>152</v>
      </c>
      <c r="C5933" s="16" t="s">
        <v>3440</v>
      </c>
      <c r="D5933" s="28" t="s">
        <v>3441</v>
      </c>
      <c r="E5933" s="18" t="s">
        <v>17</v>
      </c>
      <c r="F5933" s="18" t="n">
        <v>4</v>
      </c>
      <c r="G5933" s="19" t="n">
        <v>81.85</v>
      </c>
      <c r="H5933" s="19" t="n">
        <f aca="false">G5933*F5933</f>
        <v>327.4</v>
      </c>
      <c r="I5933" s="18" t="s">
        <v>370</v>
      </c>
    </row>
    <row r="5934" customFormat="false" ht="31.8" hidden="false" customHeight="true" outlineLevel="0" collapsed="false">
      <c r="A5934" s="20" t="s">
        <v>368</v>
      </c>
      <c r="B5934" s="15" t="s">
        <v>152</v>
      </c>
      <c r="C5934" s="16" t="s">
        <v>3442</v>
      </c>
      <c r="D5934" s="28" t="s">
        <v>3443</v>
      </c>
      <c r="E5934" s="18" t="s">
        <v>17</v>
      </c>
      <c r="F5934" s="18" t="n">
        <v>4</v>
      </c>
      <c r="G5934" s="19" t="n">
        <v>619</v>
      </c>
      <c r="H5934" s="19" t="n">
        <f aca="false">G5934*F5934</f>
        <v>2476</v>
      </c>
      <c r="I5934" s="18" t="s">
        <v>370</v>
      </c>
    </row>
    <row r="5935" customFormat="false" ht="31.8" hidden="false" customHeight="true" outlineLevel="0" collapsed="false">
      <c r="A5935" s="20" t="s">
        <v>368</v>
      </c>
      <c r="B5935" s="15" t="s">
        <v>152</v>
      </c>
      <c r="C5935" s="16" t="s">
        <v>3444</v>
      </c>
      <c r="D5935" s="28" t="s">
        <v>3445</v>
      </c>
      <c r="E5935" s="18" t="s">
        <v>17</v>
      </c>
      <c r="F5935" s="18" t="n">
        <v>4</v>
      </c>
      <c r="G5935" s="19" t="n">
        <v>17.55</v>
      </c>
      <c r="H5935" s="19" t="n">
        <f aca="false">G5935*F5935</f>
        <v>70.2</v>
      </c>
      <c r="I5935" s="18" t="s">
        <v>370</v>
      </c>
    </row>
    <row r="5936" customFormat="false" ht="31.8" hidden="false" customHeight="true" outlineLevel="0" collapsed="false">
      <c r="A5936" s="20" t="s">
        <v>368</v>
      </c>
      <c r="B5936" s="15" t="s">
        <v>152</v>
      </c>
      <c r="C5936" s="16" t="s">
        <v>3446</v>
      </c>
      <c r="D5936" s="28" t="s">
        <v>3447</v>
      </c>
      <c r="E5936" s="18" t="s">
        <v>17</v>
      </c>
      <c r="F5936" s="18" t="n">
        <v>4</v>
      </c>
      <c r="G5936" s="19" t="n">
        <v>207.45</v>
      </c>
      <c r="H5936" s="19" t="n">
        <f aca="false">G5936*F5936</f>
        <v>829.8</v>
      </c>
      <c r="I5936" s="18" t="s">
        <v>370</v>
      </c>
    </row>
    <row r="5937" customFormat="false" ht="31.8" hidden="false" customHeight="true" outlineLevel="0" collapsed="false">
      <c r="A5937" s="20" t="s">
        <v>368</v>
      </c>
      <c r="B5937" s="15" t="s">
        <v>152</v>
      </c>
      <c r="C5937" s="16" t="s">
        <v>3448</v>
      </c>
      <c r="D5937" s="28" t="s">
        <v>3449</v>
      </c>
      <c r="E5937" s="18" t="s">
        <v>17</v>
      </c>
      <c r="F5937" s="18" t="n">
        <v>4</v>
      </c>
      <c r="G5937" s="19" t="n">
        <v>115.05</v>
      </c>
      <c r="H5937" s="19" t="n">
        <f aca="false">G5937*F5937</f>
        <v>460.2</v>
      </c>
      <c r="I5937" s="18" t="s">
        <v>370</v>
      </c>
    </row>
    <row r="5938" customFormat="false" ht="31.8" hidden="false" customHeight="true" outlineLevel="0" collapsed="false">
      <c r="A5938" s="20" t="s">
        <v>368</v>
      </c>
      <c r="B5938" s="15" t="s">
        <v>152</v>
      </c>
      <c r="C5938" s="16" t="s">
        <v>3450</v>
      </c>
      <c r="D5938" s="28" t="s">
        <v>3451</v>
      </c>
      <c r="E5938" s="18" t="s">
        <v>17</v>
      </c>
      <c r="F5938" s="18" t="n">
        <v>4</v>
      </c>
      <c r="G5938" s="19" t="n">
        <v>18.45</v>
      </c>
      <c r="H5938" s="19" t="n">
        <f aca="false">G5938*F5938</f>
        <v>73.8</v>
      </c>
      <c r="I5938" s="18" t="s">
        <v>370</v>
      </c>
    </row>
    <row r="5939" customFormat="false" ht="31.8" hidden="false" customHeight="true" outlineLevel="0" collapsed="false">
      <c r="A5939" s="20" t="s">
        <v>368</v>
      </c>
      <c r="B5939" s="15" t="s">
        <v>152</v>
      </c>
      <c r="C5939" s="16" t="s">
        <v>3452</v>
      </c>
      <c r="D5939" s="28" t="s">
        <v>3453</v>
      </c>
      <c r="E5939" s="18" t="s">
        <v>17</v>
      </c>
      <c r="F5939" s="18" t="n">
        <v>4</v>
      </c>
      <c r="G5939" s="19" t="n">
        <v>69.7</v>
      </c>
      <c r="H5939" s="19" t="n">
        <f aca="false">G5939*F5939</f>
        <v>278.8</v>
      </c>
      <c r="I5939" s="18" t="s">
        <v>370</v>
      </c>
    </row>
    <row r="5940" customFormat="false" ht="31.8" hidden="false" customHeight="true" outlineLevel="0" collapsed="false">
      <c r="A5940" s="20" t="s">
        <v>368</v>
      </c>
      <c r="B5940" s="15" t="s">
        <v>152</v>
      </c>
      <c r="C5940" s="16" t="s">
        <v>3454</v>
      </c>
      <c r="D5940" s="28" t="s">
        <v>542</v>
      </c>
      <c r="E5940" s="18" t="s">
        <v>17</v>
      </c>
      <c r="F5940" s="18" t="n">
        <v>4</v>
      </c>
      <c r="G5940" s="19" t="n">
        <v>131</v>
      </c>
      <c r="H5940" s="19" t="n">
        <f aca="false">G5940*F5940</f>
        <v>524</v>
      </c>
      <c r="I5940" s="18" t="s">
        <v>370</v>
      </c>
    </row>
    <row r="5941" customFormat="false" ht="31.8" hidden="false" customHeight="true" outlineLevel="0" collapsed="false">
      <c r="A5941" s="20" t="s">
        <v>368</v>
      </c>
      <c r="B5941" s="15" t="s">
        <v>152</v>
      </c>
      <c r="C5941" s="16" t="s">
        <v>3455</v>
      </c>
      <c r="D5941" s="28" t="s">
        <v>542</v>
      </c>
      <c r="E5941" s="18" t="s">
        <v>17</v>
      </c>
      <c r="F5941" s="18" t="n">
        <v>4</v>
      </c>
      <c r="G5941" s="19" t="n">
        <v>127.6</v>
      </c>
      <c r="H5941" s="19" t="n">
        <f aca="false">G5941*F5941</f>
        <v>510.4</v>
      </c>
      <c r="I5941" s="18" t="s">
        <v>370</v>
      </c>
    </row>
    <row r="5942" customFormat="false" ht="31.8" hidden="false" customHeight="true" outlineLevel="0" collapsed="false">
      <c r="A5942" s="20" t="s">
        <v>368</v>
      </c>
      <c r="B5942" s="15" t="s">
        <v>152</v>
      </c>
      <c r="C5942" s="16" t="s">
        <v>3456</v>
      </c>
      <c r="D5942" s="28" t="s">
        <v>3457</v>
      </c>
      <c r="E5942" s="18" t="s">
        <v>17</v>
      </c>
      <c r="F5942" s="18" t="n">
        <v>4</v>
      </c>
      <c r="G5942" s="19" t="n">
        <v>127.65</v>
      </c>
      <c r="H5942" s="19" t="n">
        <f aca="false">G5942*F5942</f>
        <v>510.6</v>
      </c>
      <c r="I5942" s="18" t="s">
        <v>370</v>
      </c>
    </row>
    <row r="5943" customFormat="false" ht="31.8" hidden="false" customHeight="true" outlineLevel="0" collapsed="false">
      <c r="A5943" s="20" t="s">
        <v>368</v>
      </c>
      <c r="B5943" s="15" t="s">
        <v>152</v>
      </c>
      <c r="C5943" s="16" t="s">
        <v>3458</v>
      </c>
      <c r="D5943" s="28" t="s">
        <v>3459</v>
      </c>
      <c r="E5943" s="18" t="s">
        <v>17</v>
      </c>
      <c r="F5943" s="18" t="n">
        <v>4</v>
      </c>
      <c r="G5943" s="19" t="n">
        <v>37.35</v>
      </c>
      <c r="H5943" s="19" t="n">
        <f aca="false">G5943*F5943</f>
        <v>149.4</v>
      </c>
      <c r="I5943" s="18" t="s">
        <v>370</v>
      </c>
    </row>
    <row r="5944" customFormat="false" ht="31.8" hidden="false" customHeight="true" outlineLevel="0" collapsed="false">
      <c r="A5944" s="20" t="s">
        <v>368</v>
      </c>
      <c r="B5944" s="15" t="s">
        <v>152</v>
      </c>
      <c r="C5944" s="16" t="s">
        <v>3460</v>
      </c>
      <c r="D5944" s="28" t="s">
        <v>3461</v>
      </c>
      <c r="E5944" s="18" t="s">
        <v>17</v>
      </c>
      <c r="F5944" s="18" t="n">
        <v>4</v>
      </c>
      <c r="G5944" s="19" t="n">
        <v>48.95</v>
      </c>
      <c r="H5944" s="19" t="n">
        <f aca="false">G5944*F5944</f>
        <v>195.8</v>
      </c>
      <c r="I5944" s="18" t="s">
        <v>370</v>
      </c>
    </row>
    <row r="5945" customFormat="false" ht="31.8" hidden="false" customHeight="true" outlineLevel="0" collapsed="false">
      <c r="A5945" s="20" t="s">
        <v>368</v>
      </c>
      <c r="B5945" s="15" t="s">
        <v>152</v>
      </c>
      <c r="C5945" s="16" t="s">
        <v>3462</v>
      </c>
      <c r="D5945" s="28" t="s">
        <v>3463</v>
      </c>
      <c r="E5945" s="18" t="s">
        <v>17</v>
      </c>
      <c r="F5945" s="18" t="n">
        <v>4</v>
      </c>
      <c r="G5945" s="19" t="n">
        <v>44.9</v>
      </c>
      <c r="H5945" s="19" t="n">
        <f aca="false">G5945*F5945</f>
        <v>179.6</v>
      </c>
      <c r="I5945" s="18" t="s">
        <v>370</v>
      </c>
    </row>
    <row r="5946" customFormat="false" ht="31.8" hidden="false" customHeight="true" outlineLevel="0" collapsed="false">
      <c r="A5946" s="20" t="s">
        <v>368</v>
      </c>
      <c r="B5946" s="15" t="s">
        <v>152</v>
      </c>
      <c r="C5946" s="16" t="s">
        <v>3464</v>
      </c>
      <c r="D5946" s="28" t="s">
        <v>3465</v>
      </c>
      <c r="E5946" s="18" t="s">
        <v>17</v>
      </c>
      <c r="F5946" s="18" t="n">
        <v>4</v>
      </c>
      <c r="G5946" s="19" t="n">
        <v>46.2</v>
      </c>
      <c r="H5946" s="19" t="n">
        <f aca="false">G5946*F5946</f>
        <v>184.8</v>
      </c>
      <c r="I5946" s="18" t="s">
        <v>370</v>
      </c>
    </row>
    <row r="5947" customFormat="false" ht="31.8" hidden="false" customHeight="true" outlineLevel="0" collapsed="false">
      <c r="A5947" s="20" t="s">
        <v>368</v>
      </c>
      <c r="B5947" s="15" t="s">
        <v>152</v>
      </c>
      <c r="C5947" s="16" t="s">
        <v>3466</v>
      </c>
      <c r="D5947" s="28" t="s">
        <v>3467</v>
      </c>
      <c r="E5947" s="18" t="s">
        <v>17</v>
      </c>
      <c r="F5947" s="18" t="n">
        <v>4</v>
      </c>
      <c r="G5947" s="19" t="n">
        <v>97.75</v>
      </c>
      <c r="H5947" s="19" t="n">
        <f aca="false">G5947*F5947</f>
        <v>391</v>
      </c>
      <c r="I5947" s="18" t="s">
        <v>370</v>
      </c>
    </row>
    <row r="5948" customFormat="false" ht="31.8" hidden="false" customHeight="true" outlineLevel="0" collapsed="false">
      <c r="A5948" s="20" t="s">
        <v>368</v>
      </c>
      <c r="B5948" s="15" t="s">
        <v>152</v>
      </c>
      <c r="C5948" s="16" t="s">
        <v>3468</v>
      </c>
      <c r="D5948" s="28" t="s">
        <v>3469</v>
      </c>
      <c r="E5948" s="18" t="s">
        <v>17</v>
      </c>
      <c r="F5948" s="18" t="n">
        <v>4</v>
      </c>
      <c r="G5948" s="19" t="n">
        <v>28.45</v>
      </c>
      <c r="H5948" s="19" t="n">
        <f aca="false">G5948*F5948</f>
        <v>113.8</v>
      </c>
      <c r="I5948" s="18" t="s">
        <v>370</v>
      </c>
    </row>
    <row r="5949" customFormat="false" ht="31.8" hidden="false" customHeight="true" outlineLevel="0" collapsed="false">
      <c r="A5949" s="20" t="s">
        <v>368</v>
      </c>
      <c r="B5949" s="15" t="s">
        <v>152</v>
      </c>
      <c r="C5949" s="16" t="s">
        <v>3470</v>
      </c>
      <c r="D5949" s="28" t="s">
        <v>521</v>
      </c>
      <c r="E5949" s="18" t="s">
        <v>17</v>
      </c>
      <c r="F5949" s="18" t="n">
        <v>4</v>
      </c>
      <c r="G5949" s="19" t="n">
        <v>46.2</v>
      </c>
      <c r="H5949" s="19" t="n">
        <f aca="false">G5949*F5949</f>
        <v>184.8</v>
      </c>
      <c r="I5949" s="18" t="s">
        <v>370</v>
      </c>
    </row>
    <row r="5950" customFormat="false" ht="31.8" hidden="false" customHeight="true" outlineLevel="0" collapsed="false">
      <c r="A5950" s="20" t="s">
        <v>368</v>
      </c>
      <c r="B5950" s="15" t="s">
        <v>152</v>
      </c>
      <c r="C5950" s="16" t="s">
        <v>3471</v>
      </c>
      <c r="D5950" s="28" t="s">
        <v>3472</v>
      </c>
      <c r="E5950" s="18" t="s">
        <v>17</v>
      </c>
      <c r="F5950" s="18" t="n">
        <v>4</v>
      </c>
      <c r="G5950" s="19" t="n">
        <v>15.95</v>
      </c>
      <c r="H5950" s="19" t="n">
        <f aca="false">G5950*F5950</f>
        <v>63.8</v>
      </c>
      <c r="I5950" s="18" t="s">
        <v>370</v>
      </c>
    </row>
    <row r="5951" customFormat="false" ht="31.8" hidden="false" customHeight="true" outlineLevel="0" collapsed="false">
      <c r="A5951" s="20" t="s">
        <v>368</v>
      </c>
      <c r="B5951" s="15" t="s">
        <v>152</v>
      </c>
      <c r="C5951" s="16" t="s">
        <v>3473</v>
      </c>
      <c r="D5951" s="28" t="s">
        <v>3474</v>
      </c>
      <c r="E5951" s="18" t="s">
        <v>17</v>
      </c>
      <c r="F5951" s="18" t="n">
        <v>4</v>
      </c>
      <c r="G5951" s="19" t="n">
        <v>33.6</v>
      </c>
      <c r="H5951" s="19" t="n">
        <f aca="false">G5951*F5951</f>
        <v>134.4</v>
      </c>
      <c r="I5951" s="18" t="s">
        <v>370</v>
      </c>
    </row>
    <row r="5952" customFormat="false" ht="31.8" hidden="false" customHeight="true" outlineLevel="0" collapsed="false">
      <c r="A5952" s="20" t="s">
        <v>368</v>
      </c>
      <c r="B5952" s="15" t="s">
        <v>152</v>
      </c>
      <c r="C5952" s="16" t="s">
        <v>3475</v>
      </c>
      <c r="D5952" s="28" t="s">
        <v>3476</v>
      </c>
      <c r="E5952" s="18" t="s">
        <v>17</v>
      </c>
      <c r="F5952" s="18" t="n">
        <v>4</v>
      </c>
      <c r="G5952" s="19" t="n">
        <v>83.9</v>
      </c>
      <c r="H5952" s="19" t="n">
        <f aca="false">G5952*F5952</f>
        <v>335.6</v>
      </c>
      <c r="I5952" s="18" t="s">
        <v>370</v>
      </c>
    </row>
    <row r="5953" customFormat="false" ht="31.8" hidden="false" customHeight="true" outlineLevel="0" collapsed="false">
      <c r="A5953" s="20" t="s">
        <v>368</v>
      </c>
      <c r="B5953" s="15" t="s">
        <v>152</v>
      </c>
      <c r="C5953" s="16" t="s">
        <v>3477</v>
      </c>
      <c r="D5953" s="28" t="s">
        <v>3478</v>
      </c>
      <c r="E5953" s="18" t="s">
        <v>17</v>
      </c>
      <c r="F5953" s="18" t="n">
        <v>4</v>
      </c>
      <c r="G5953" s="19" t="n">
        <v>37.35</v>
      </c>
      <c r="H5953" s="19" t="n">
        <f aca="false">G5953*F5953</f>
        <v>149.4</v>
      </c>
      <c r="I5953" s="18" t="s">
        <v>370</v>
      </c>
    </row>
    <row r="5954" customFormat="false" ht="31.8" hidden="false" customHeight="true" outlineLevel="0" collapsed="false">
      <c r="A5954" s="20" t="s">
        <v>368</v>
      </c>
      <c r="B5954" s="15" t="s">
        <v>152</v>
      </c>
      <c r="C5954" s="16" t="s">
        <v>3479</v>
      </c>
      <c r="D5954" s="28" t="s">
        <v>3480</v>
      </c>
      <c r="E5954" s="18" t="s">
        <v>17</v>
      </c>
      <c r="F5954" s="18" t="n">
        <v>4</v>
      </c>
      <c r="G5954" s="19" t="n">
        <v>78.95</v>
      </c>
      <c r="H5954" s="19" t="n">
        <f aca="false">G5954*F5954</f>
        <v>315.8</v>
      </c>
      <c r="I5954" s="18" t="s">
        <v>370</v>
      </c>
    </row>
    <row r="5955" customFormat="false" ht="31.8" hidden="false" customHeight="true" outlineLevel="0" collapsed="false">
      <c r="A5955" s="20" t="s">
        <v>368</v>
      </c>
      <c r="B5955" s="15" t="s">
        <v>152</v>
      </c>
      <c r="C5955" s="16" t="s">
        <v>3481</v>
      </c>
      <c r="D5955" s="28" t="s">
        <v>3482</v>
      </c>
      <c r="E5955" s="18" t="s">
        <v>17</v>
      </c>
      <c r="F5955" s="18" t="n">
        <v>4</v>
      </c>
      <c r="G5955" s="19" t="n">
        <v>210</v>
      </c>
      <c r="H5955" s="19" t="n">
        <f aca="false">G5955*F5955</f>
        <v>840</v>
      </c>
      <c r="I5955" s="18" t="s">
        <v>370</v>
      </c>
    </row>
    <row r="5956" customFormat="false" ht="31.8" hidden="false" customHeight="true" outlineLevel="0" collapsed="false">
      <c r="A5956" s="20" t="s">
        <v>368</v>
      </c>
      <c r="B5956" s="15" t="s">
        <v>152</v>
      </c>
      <c r="C5956" s="16" t="s">
        <v>3483</v>
      </c>
      <c r="D5956" s="28" t="s">
        <v>3484</v>
      </c>
      <c r="E5956" s="18" t="s">
        <v>17</v>
      </c>
      <c r="F5956" s="18" t="n">
        <v>4</v>
      </c>
      <c r="G5956" s="19" t="n">
        <v>71.3</v>
      </c>
      <c r="H5956" s="19" t="n">
        <f aca="false">G5956*F5956</f>
        <v>285.2</v>
      </c>
      <c r="I5956" s="18" t="s">
        <v>370</v>
      </c>
    </row>
    <row r="5957" customFormat="false" ht="31.8" hidden="false" customHeight="true" outlineLevel="0" collapsed="false">
      <c r="A5957" s="20" t="s">
        <v>368</v>
      </c>
      <c r="B5957" s="15" t="s">
        <v>152</v>
      </c>
      <c r="C5957" s="16" t="s">
        <v>3485</v>
      </c>
      <c r="D5957" s="28" t="s">
        <v>389</v>
      </c>
      <c r="E5957" s="18" t="s">
        <v>17</v>
      </c>
      <c r="F5957" s="18" t="n">
        <v>2</v>
      </c>
      <c r="G5957" s="19" t="n">
        <v>95.7</v>
      </c>
      <c r="H5957" s="19" t="n">
        <f aca="false">G5957*F5957</f>
        <v>191.4</v>
      </c>
      <c r="I5957" s="18" t="s">
        <v>370</v>
      </c>
    </row>
    <row r="5958" customFormat="false" ht="31.8" hidden="false" customHeight="true" outlineLevel="0" collapsed="false">
      <c r="A5958" s="20" t="s">
        <v>368</v>
      </c>
      <c r="B5958" s="15" t="s">
        <v>152</v>
      </c>
      <c r="C5958" s="16" t="s">
        <v>3486</v>
      </c>
      <c r="D5958" s="28" t="s">
        <v>3487</v>
      </c>
      <c r="E5958" s="18" t="s">
        <v>17</v>
      </c>
      <c r="F5958" s="18" t="n">
        <v>4</v>
      </c>
      <c r="G5958" s="19" t="n">
        <v>183.5</v>
      </c>
      <c r="H5958" s="19" t="n">
        <f aca="false">G5958*F5958</f>
        <v>734</v>
      </c>
      <c r="I5958" s="18" t="s">
        <v>370</v>
      </c>
    </row>
    <row r="5959" customFormat="false" ht="31.8" hidden="false" customHeight="true" outlineLevel="0" collapsed="false">
      <c r="A5959" s="20" t="s">
        <v>368</v>
      </c>
      <c r="B5959" s="15" t="s">
        <v>152</v>
      </c>
      <c r="C5959" s="16" t="s">
        <v>3488</v>
      </c>
      <c r="D5959" s="28" t="s">
        <v>3489</v>
      </c>
      <c r="E5959" s="18" t="s">
        <v>17</v>
      </c>
      <c r="F5959" s="18" t="n">
        <v>4</v>
      </c>
      <c r="G5959" s="19" t="n">
        <v>82.5</v>
      </c>
      <c r="H5959" s="19" t="n">
        <f aca="false">G5959*F5959</f>
        <v>330</v>
      </c>
      <c r="I5959" s="18" t="s">
        <v>370</v>
      </c>
    </row>
    <row r="5960" customFormat="false" ht="31.8" hidden="false" customHeight="true" outlineLevel="0" collapsed="false">
      <c r="A5960" s="20" t="s">
        <v>368</v>
      </c>
      <c r="B5960" s="15" t="s">
        <v>152</v>
      </c>
      <c r="C5960" s="16" t="s">
        <v>3490</v>
      </c>
      <c r="D5960" s="28" t="s">
        <v>3491</v>
      </c>
      <c r="E5960" s="18" t="s">
        <v>17</v>
      </c>
      <c r="F5960" s="18" t="n">
        <v>4</v>
      </c>
      <c r="G5960" s="19" t="n">
        <v>82.7</v>
      </c>
      <c r="H5960" s="19" t="n">
        <f aca="false">G5960*F5960</f>
        <v>330.8</v>
      </c>
      <c r="I5960" s="18" t="s">
        <v>370</v>
      </c>
    </row>
    <row r="5961" customFormat="false" ht="31.8" hidden="false" customHeight="true" outlineLevel="0" collapsed="false">
      <c r="A5961" s="20" t="s">
        <v>368</v>
      </c>
      <c r="B5961" s="15" t="s">
        <v>152</v>
      </c>
      <c r="C5961" s="16" t="s">
        <v>3492</v>
      </c>
      <c r="D5961" s="28" t="s">
        <v>3493</v>
      </c>
      <c r="E5961" s="18" t="s">
        <v>17</v>
      </c>
      <c r="F5961" s="18" t="n">
        <v>4</v>
      </c>
      <c r="G5961" s="19" t="n">
        <v>82.7</v>
      </c>
      <c r="H5961" s="19" t="n">
        <f aca="false">G5961*F5961</f>
        <v>330.8</v>
      </c>
      <c r="I5961" s="18" t="s">
        <v>370</v>
      </c>
    </row>
    <row r="5962" customFormat="false" ht="31.8" hidden="false" customHeight="true" outlineLevel="0" collapsed="false">
      <c r="A5962" s="20" t="s">
        <v>368</v>
      </c>
      <c r="B5962" s="15" t="s">
        <v>152</v>
      </c>
      <c r="C5962" s="16" t="s">
        <v>3494</v>
      </c>
      <c r="D5962" s="28" t="s">
        <v>3495</v>
      </c>
      <c r="E5962" s="18" t="s">
        <v>17</v>
      </c>
      <c r="F5962" s="18" t="n">
        <v>4</v>
      </c>
      <c r="G5962" s="19" t="n">
        <v>82.7</v>
      </c>
      <c r="H5962" s="19" t="n">
        <f aca="false">G5962*F5962</f>
        <v>330.8</v>
      </c>
      <c r="I5962" s="18" t="s">
        <v>370</v>
      </c>
    </row>
    <row r="5963" customFormat="false" ht="31.8" hidden="false" customHeight="true" outlineLevel="0" collapsed="false">
      <c r="A5963" s="20" t="s">
        <v>368</v>
      </c>
      <c r="B5963" s="15" t="s">
        <v>152</v>
      </c>
      <c r="C5963" s="16" t="s">
        <v>3496</v>
      </c>
      <c r="D5963" s="28" t="s">
        <v>3497</v>
      </c>
      <c r="E5963" s="18" t="s">
        <v>17</v>
      </c>
      <c r="F5963" s="18" t="n">
        <v>4</v>
      </c>
      <c r="G5963" s="19" t="n">
        <v>82.7</v>
      </c>
      <c r="H5963" s="19" t="n">
        <f aca="false">G5963*F5963</f>
        <v>330.8</v>
      </c>
      <c r="I5963" s="18" t="s">
        <v>370</v>
      </c>
    </row>
    <row r="5964" customFormat="false" ht="31.8" hidden="false" customHeight="true" outlineLevel="0" collapsed="false">
      <c r="A5964" s="20" t="s">
        <v>368</v>
      </c>
      <c r="B5964" s="15" t="s">
        <v>152</v>
      </c>
      <c r="C5964" s="16" t="s">
        <v>3498</v>
      </c>
      <c r="D5964" s="28" t="s">
        <v>3499</v>
      </c>
      <c r="E5964" s="18" t="s">
        <v>17</v>
      </c>
      <c r="F5964" s="18" t="n">
        <v>4</v>
      </c>
      <c r="G5964" s="19" t="n">
        <v>82.7</v>
      </c>
      <c r="H5964" s="19" t="n">
        <f aca="false">G5964*F5964</f>
        <v>330.8</v>
      </c>
      <c r="I5964" s="18" t="s">
        <v>370</v>
      </c>
    </row>
    <row r="5965" customFormat="false" ht="31.8" hidden="false" customHeight="true" outlineLevel="0" collapsed="false">
      <c r="A5965" s="20" t="s">
        <v>368</v>
      </c>
      <c r="B5965" s="15" t="s">
        <v>152</v>
      </c>
      <c r="C5965" s="16" t="s">
        <v>3500</v>
      </c>
      <c r="D5965" s="28" t="s">
        <v>3501</v>
      </c>
      <c r="E5965" s="18" t="s">
        <v>17</v>
      </c>
      <c r="F5965" s="18" t="n">
        <v>4</v>
      </c>
      <c r="G5965" s="19" t="n">
        <v>81</v>
      </c>
      <c r="H5965" s="19" t="n">
        <f aca="false">G5965*F5965</f>
        <v>324</v>
      </c>
      <c r="I5965" s="18" t="s">
        <v>370</v>
      </c>
    </row>
    <row r="5966" customFormat="false" ht="31.8" hidden="false" customHeight="true" outlineLevel="0" collapsed="false">
      <c r="A5966" s="20" t="s">
        <v>368</v>
      </c>
      <c r="B5966" s="15" t="s">
        <v>152</v>
      </c>
      <c r="C5966" s="16" t="s">
        <v>3502</v>
      </c>
      <c r="D5966" s="28" t="s">
        <v>390</v>
      </c>
      <c r="E5966" s="18" t="s">
        <v>17</v>
      </c>
      <c r="F5966" s="18" t="n">
        <v>2</v>
      </c>
      <c r="G5966" s="19" t="n">
        <v>260</v>
      </c>
      <c r="H5966" s="19" t="n">
        <f aca="false">G5966*F5966</f>
        <v>520</v>
      </c>
      <c r="I5966" s="18" t="s">
        <v>370</v>
      </c>
    </row>
    <row r="5967" customFormat="false" ht="31.8" hidden="false" customHeight="true" outlineLevel="0" collapsed="false">
      <c r="A5967" s="20" t="s">
        <v>368</v>
      </c>
      <c r="B5967" s="15" t="s">
        <v>152</v>
      </c>
      <c r="C5967" s="16" t="s">
        <v>3503</v>
      </c>
      <c r="D5967" s="28" t="s">
        <v>3504</v>
      </c>
      <c r="E5967" s="18" t="s">
        <v>17</v>
      </c>
      <c r="F5967" s="18" t="n">
        <v>3</v>
      </c>
      <c r="G5967" s="19" t="n">
        <v>58.8</v>
      </c>
      <c r="H5967" s="19" t="n">
        <f aca="false">G5967*F5967</f>
        <v>176.4</v>
      </c>
      <c r="I5967" s="18" t="s">
        <v>370</v>
      </c>
    </row>
    <row r="5968" customFormat="false" ht="31.8" hidden="false" customHeight="true" outlineLevel="0" collapsed="false">
      <c r="A5968" s="20" t="s">
        <v>368</v>
      </c>
      <c r="B5968" s="15" t="s">
        <v>152</v>
      </c>
      <c r="C5968" s="16" t="s">
        <v>3505</v>
      </c>
      <c r="D5968" s="28" t="s">
        <v>3506</v>
      </c>
      <c r="E5968" s="18" t="s">
        <v>17</v>
      </c>
      <c r="F5968" s="18" t="n">
        <v>4</v>
      </c>
      <c r="G5968" s="19" t="n">
        <v>79.4</v>
      </c>
      <c r="H5968" s="19" t="n">
        <f aca="false">G5968*F5968</f>
        <v>317.6</v>
      </c>
      <c r="I5968" s="18" t="s">
        <v>370</v>
      </c>
    </row>
    <row r="5969" customFormat="false" ht="31.8" hidden="false" customHeight="true" outlineLevel="0" collapsed="false">
      <c r="A5969" s="20" t="s">
        <v>368</v>
      </c>
      <c r="B5969" s="15" t="s">
        <v>152</v>
      </c>
      <c r="C5969" s="16" t="s">
        <v>3507</v>
      </c>
      <c r="D5969" s="28" t="s">
        <v>3508</v>
      </c>
      <c r="E5969" s="18" t="s">
        <v>17</v>
      </c>
      <c r="F5969" s="18" t="n">
        <v>4</v>
      </c>
      <c r="G5969" s="19" t="n">
        <v>40.3</v>
      </c>
      <c r="H5969" s="19" t="n">
        <f aca="false">G5969*F5969</f>
        <v>161.2</v>
      </c>
      <c r="I5969" s="18" t="s">
        <v>370</v>
      </c>
    </row>
    <row r="5970" customFormat="false" ht="31.8" hidden="false" customHeight="true" outlineLevel="0" collapsed="false">
      <c r="A5970" s="20" t="s">
        <v>368</v>
      </c>
      <c r="B5970" s="15" t="s">
        <v>152</v>
      </c>
      <c r="C5970" s="16" t="s">
        <v>3509</v>
      </c>
      <c r="D5970" s="28" t="s">
        <v>3510</v>
      </c>
      <c r="E5970" s="18" t="s">
        <v>17</v>
      </c>
      <c r="F5970" s="18" t="n">
        <v>4</v>
      </c>
      <c r="G5970" s="19" t="n">
        <v>40.3</v>
      </c>
      <c r="H5970" s="19" t="n">
        <f aca="false">G5970*F5970</f>
        <v>161.2</v>
      </c>
      <c r="I5970" s="18" t="s">
        <v>370</v>
      </c>
    </row>
    <row r="5971" customFormat="false" ht="31.8" hidden="false" customHeight="true" outlineLevel="0" collapsed="false">
      <c r="A5971" s="20" t="s">
        <v>368</v>
      </c>
      <c r="B5971" s="15" t="s">
        <v>152</v>
      </c>
      <c r="C5971" s="16" t="s">
        <v>3511</v>
      </c>
      <c r="D5971" s="28" t="s">
        <v>384</v>
      </c>
      <c r="E5971" s="18" t="s">
        <v>17</v>
      </c>
      <c r="F5971" s="18" t="n">
        <v>2</v>
      </c>
      <c r="G5971" s="19" t="n">
        <v>119</v>
      </c>
      <c r="H5971" s="19" t="n">
        <f aca="false">G5971*F5971</f>
        <v>238</v>
      </c>
      <c r="I5971" s="18" t="s">
        <v>370</v>
      </c>
    </row>
    <row r="5972" customFormat="false" ht="31.8" hidden="false" customHeight="true" outlineLevel="0" collapsed="false">
      <c r="A5972" s="20" t="s">
        <v>368</v>
      </c>
      <c r="B5972" s="15" t="s">
        <v>152</v>
      </c>
      <c r="C5972" s="16" t="s">
        <v>3512</v>
      </c>
      <c r="D5972" s="28" t="s">
        <v>3513</v>
      </c>
      <c r="E5972" s="18" t="s">
        <v>17</v>
      </c>
      <c r="F5972" s="18" t="n">
        <v>4</v>
      </c>
      <c r="G5972" s="19" t="n">
        <v>79</v>
      </c>
      <c r="H5972" s="19" t="n">
        <f aca="false">G5972*F5972</f>
        <v>316</v>
      </c>
      <c r="I5972" s="18" t="s">
        <v>370</v>
      </c>
    </row>
    <row r="5973" customFormat="false" ht="31.8" hidden="false" customHeight="true" outlineLevel="0" collapsed="false">
      <c r="A5973" s="20" t="s">
        <v>368</v>
      </c>
      <c r="B5973" s="15" t="s">
        <v>152</v>
      </c>
      <c r="C5973" s="16" t="s">
        <v>3514</v>
      </c>
      <c r="D5973" s="28" t="s">
        <v>3515</v>
      </c>
      <c r="E5973" s="18" t="s">
        <v>17</v>
      </c>
      <c r="F5973" s="18" t="n">
        <v>4</v>
      </c>
      <c r="G5973" s="19" t="n">
        <v>17.25</v>
      </c>
      <c r="H5973" s="19" t="n">
        <f aca="false">G5973*F5973</f>
        <v>69</v>
      </c>
      <c r="I5973" s="18" t="s">
        <v>370</v>
      </c>
    </row>
    <row r="5974" customFormat="false" ht="31.8" hidden="false" customHeight="true" outlineLevel="0" collapsed="false">
      <c r="A5974" s="20" t="s">
        <v>368</v>
      </c>
      <c r="B5974" s="15" t="s">
        <v>152</v>
      </c>
      <c r="C5974" s="16" t="s">
        <v>3516</v>
      </c>
      <c r="D5974" s="28" t="s">
        <v>420</v>
      </c>
      <c r="E5974" s="18" t="s">
        <v>17</v>
      </c>
      <c r="F5974" s="18" t="n">
        <v>2</v>
      </c>
      <c r="G5974" s="19" t="n">
        <v>36</v>
      </c>
      <c r="H5974" s="19" t="n">
        <f aca="false">G5974*F5974</f>
        <v>72</v>
      </c>
      <c r="I5974" s="18" t="s">
        <v>370</v>
      </c>
    </row>
    <row r="5975" customFormat="false" ht="31.8" hidden="false" customHeight="true" outlineLevel="0" collapsed="false">
      <c r="A5975" s="20" t="s">
        <v>368</v>
      </c>
      <c r="B5975" s="15" t="s">
        <v>152</v>
      </c>
      <c r="C5975" s="16" t="s">
        <v>3517</v>
      </c>
      <c r="D5975" s="28" t="s">
        <v>3518</v>
      </c>
      <c r="E5975" s="18" t="s">
        <v>17</v>
      </c>
      <c r="F5975" s="18" t="n">
        <v>4</v>
      </c>
      <c r="G5975" s="19" t="n">
        <v>40</v>
      </c>
      <c r="H5975" s="19" t="n">
        <f aca="false">G5975*F5975</f>
        <v>160</v>
      </c>
      <c r="I5975" s="18" t="s">
        <v>370</v>
      </c>
    </row>
    <row r="5976" customFormat="false" ht="31.8" hidden="false" customHeight="true" outlineLevel="0" collapsed="false">
      <c r="A5976" s="20" t="s">
        <v>368</v>
      </c>
      <c r="B5976" s="15" t="s">
        <v>152</v>
      </c>
      <c r="C5976" s="16" t="s">
        <v>3519</v>
      </c>
      <c r="D5976" s="28" t="s">
        <v>388</v>
      </c>
      <c r="E5976" s="18" t="s">
        <v>17</v>
      </c>
      <c r="F5976" s="18" t="n">
        <v>3</v>
      </c>
      <c r="G5976" s="19" t="n">
        <v>67.1</v>
      </c>
      <c r="H5976" s="19" t="n">
        <f aca="false">G5976*F5976</f>
        <v>201.3</v>
      </c>
      <c r="I5976" s="18" t="s">
        <v>370</v>
      </c>
    </row>
    <row r="5977" customFormat="false" ht="31.8" hidden="false" customHeight="true" outlineLevel="0" collapsed="false">
      <c r="A5977" s="20" t="s">
        <v>368</v>
      </c>
      <c r="B5977" s="15" t="s">
        <v>152</v>
      </c>
      <c r="C5977" s="16" t="s">
        <v>3520</v>
      </c>
      <c r="D5977" s="28" t="s">
        <v>3133</v>
      </c>
      <c r="E5977" s="18" t="s">
        <v>17</v>
      </c>
      <c r="F5977" s="18" t="n">
        <v>4</v>
      </c>
      <c r="G5977" s="19" t="n">
        <v>162.8</v>
      </c>
      <c r="H5977" s="19" t="n">
        <f aca="false">G5977*F5977</f>
        <v>651.2</v>
      </c>
      <c r="I5977" s="18" t="s">
        <v>370</v>
      </c>
    </row>
    <row r="5978" customFormat="false" ht="31.8" hidden="false" customHeight="true" outlineLevel="0" collapsed="false">
      <c r="A5978" s="20" t="s">
        <v>368</v>
      </c>
      <c r="B5978" s="15" t="s">
        <v>152</v>
      </c>
      <c r="C5978" s="16" t="s">
        <v>3521</v>
      </c>
      <c r="D5978" s="28" t="s">
        <v>3522</v>
      </c>
      <c r="E5978" s="18" t="s">
        <v>17</v>
      </c>
      <c r="F5978" s="18" t="n">
        <v>4</v>
      </c>
      <c r="G5978" s="19" t="n">
        <v>48</v>
      </c>
      <c r="H5978" s="19" t="n">
        <f aca="false">G5978*F5978</f>
        <v>192</v>
      </c>
      <c r="I5978" s="18" t="s">
        <v>370</v>
      </c>
    </row>
    <row r="5979" customFormat="false" ht="31.8" hidden="false" customHeight="true" outlineLevel="0" collapsed="false">
      <c r="A5979" s="20" t="s">
        <v>368</v>
      </c>
      <c r="B5979" s="15" t="s">
        <v>152</v>
      </c>
      <c r="C5979" s="16" t="s">
        <v>3523</v>
      </c>
      <c r="D5979" s="28" t="s">
        <v>3524</v>
      </c>
      <c r="E5979" s="18" t="s">
        <v>17</v>
      </c>
      <c r="F5979" s="18" t="n">
        <v>4</v>
      </c>
      <c r="G5979" s="19" t="n">
        <v>99.5</v>
      </c>
      <c r="H5979" s="19" t="n">
        <f aca="false">G5979*F5979</f>
        <v>398</v>
      </c>
      <c r="I5979" s="18" t="s">
        <v>370</v>
      </c>
    </row>
    <row r="5980" customFormat="false" ht="31.8" hidden="false" customHeight="true" outlineLevel="0" collapsed="false">
      <c r="A5980" s="20" t="s">
        <v>368</v>
      </c>
      <c r="B5980" s="15" t="s">
        <v>152</v>
      </c>
      <c r="C5980" s="16" t="s">
        <v>3525</v>
      </c>
      <c r="D5980" s="28" t="s">
        <v>3526</v>
      </c>
      <c r="E5980" s="18" t="s">
        <v>17</v>
      </c>
      <c r="F5980" s="18" t="n">
        <v>4</v>
      </c>
      <c r="G5980" s="19" t="n">
        <v>102.5</v>
      </c>
      <c r="H5980" s="19" t="n">
        <f aca="false">G5980*F5980</f>
        <v>410</v>
      </c>
      <c r="I5980" s="18" t="s">
        <v>370</v>
      </c>
    </row>
    <row r="5981" customFormat="false" ht="31.8" hidden="false" customHeight="true" outlineLevel="0" collapsed="false">
      <c r="A5981" s="20" t="s">
        <v>368</v>
      </c>
      <c r="B5981" s="15" t="s">
        <v>152</v>
      </c>
      <c r="C5981" s="16" t="s">
        <v>3527</v>
      </c>
      <c r="D5981" s="28" t="s">
        <v>3528</v>
      </c>
      <c r="E5981" s="18" t="s">
        <v>17</v>
      </c>
      <c r="F5981" s="18" t="n">
        <v>4</v>
      </c>
      <c r="G5981" s="19" t="n">
        <v>25.1</v>
      </c>
      <c r="H5981" s="19" t="n">
        <f aca="false">G5981*F5981</f>
        <v>100.4</v>
      </c>
      <c r="I5981" s="18" t="s">
        <v>370</v>
      </c>
    </row>
    <row r="5982" customFormat="false" ht="31.8" hidden="false" customHeight="true" outlineLevel="0" collapsed="false">
      <c r="A5982" s="20" t="s">
        <v>368</v>
      </c>
      <c r="B5982" s="15" t="s">
        <v>152</v>
      </c>
      <c r="C5982" s="16" t="s">
        <v>3529</v>
      </c>
      <c r="D5982" s="28" t="s">
        <v>376</v>
      </c>
      <c r="E5982" s="18" t="s">
        <v>17</v>
      </c>
      <c r="F5982" s="18" t="n">
        <v>3</v>
      </c>
      <c r="G5982" s="19" t="n">
        <v>96.5</v>
      </c>
      <c r="H5982" s="19" t="n">
        <f aca="false">G5982*F5982</f>
        <v>289.5</v>
      </c>
      <c r="I5982" s="18" t="s">
        <v>370</v>
      </c>
    </row>
    <row r="5983" customFormat="false" ht="31.8" hidden="false" customHeight="true" outlineLevel="0" collapsed="false">
      <c r="A5983" s="20" t="s">
        <v>368</v>
      </c>
      <c r="B5983" s="15" t="s">
        <v>152</v>
      </c>
      <c r="C5983" s="16" t="s">
        <v>3530</v>
      </c>
      <c r="D5983" s="28" t="s">
        <v>377</v>
      </c>
      <c r="E5983" s="18" t="s">
        <v>17</v>
      </c>
      <c r="F5983" s="18" t="n">
        <v>3</v>
      </c>
      <c r="G5983" s="19" t="n">
        <v>79.7</v>
      </c>
      <c r="H5983" s="19" t="n">
        <f aca="false">G5983*F5983</f>
        <v>239.1</v>
      </c>
      <c r="I5983" s="18" t="s">
        <v>370</v>
      </c>
    </row>
    <row r="5984" customFormat="false" ht="31.8" hidden="false" customHeight="true" outlineLevel="0" collapsed="false">
      <c r="A5984" s="20" t="s">
        <v>368</v>
      </c>
      <c r="B5984" s="15" t="s">
        <v>152</v>
      </c>
      <c r="C5984" s="16" t="s">
        <v>3531</v>
      </c>
      <c r="D5984" s="28" t="s">
        <v>3532</v>
      </c>
      <c r="E5984" s="18" t="s">
        <v>17</v>
      </c>
      <c r="F5984" s="18" t="n">
        <v>4</v>
      </c>
      <c r="G5984" s="19" t="n">
        <v>166.3</v>
      </c>
      <c r="H5984" s="19" t="n">
        <f aca="false">G5984*F5984</f>
        <v>665.2</v>
      </c>
      <c r="I5984" s="18" t="s">
        <v>370</v>
      </c>
    </row>
    <row r="5985" customFormat="false" ht="31.8" hidden="false" customHeight="true" outlineLevel="0" collapsed="false">
      <c r="A5985" s="20" t="s">
        <v>368</v>
      </c>
      <c r="B5985" s="15" t="s">
        <v>152</v>
      </c>
      <c r="C5985" s="16" t="s">
        <v>3533</v>
      </c>
      <c r="D5985" s="28" t="s">
        <v>3534</v>
      </c>
      <c r="E5985" s="18" t="s">
        <v>17</v>
      </c>
      <c r="F5985" s="18" t="n">
        <v>4</v>
      </c>
      <c r="G5985" s="19" t="n">
        <v>167.9</v>
      </c>
      <c r="H5985" s="19" t="n">
        <f aca="false">G5985*F5985</f>
        <v>671.6</v>
      </c>
      <c r="I5985" s="18" t="s">
        <v>370</v>
      </c>
    </row>
    <row r="5986" customFormat="false" ht="31.8" hidden="false" customHeight="true" outlineLevel="0" collapsed="false">
      <c r="A5986" s="20" t="s">
        <v>368</v>
      </c>
      <c r="B5986" s="15" t="s">
        <v>152</v>
      </c>
      <c r="C5986" s="16" t="s">
        <v>3535</v>
      </c>
      <c r="D5986" s="28" t="s">
        <v>3536</v>
      </c>
      <c r="E5986" s="18" t="s">
        <v>17</v>
      </c>
      <c r="F5986" s="18" t="n">
        <v>4</v>
      </c>
      <c r="G5986" s="19" t="n">
        <v>451.5</v>
      </c>
      <c r="H5986" s="19" t="n">
        <f aca="false">G5986*F5986</f>
        <v>1806</v>
      </c>
      <c r="I5986" s="18" t="s">
        <v>370</v>
      </c>
    </row>
    <row r="5987" customFormat="false" ht="31.8" hidden="false" customHeight="true" outlineLevel="0" collapsed="false">
      <c r="A5987" s="20" t="s">
        <v>368</v>
      </c>
      <c r="B5987" s="15" t="s">
        <v>152</v>
      </c>
      <c r="C5987" s="16" t="s">
        <v>3537</v>
      </c>
      <c r="D5987" s="28" t="s">
        <v>3538</v>
      </c>
      <c r="E5987" s="18" t="s">
        <v>17</v>
      </c>
      <c r="F5987" s="18" t="n">
        <v>4</v>
      </c>
      <c r="G5987" s="19" t="n">
        <v>39.6</v>
      </c>
      <c r="H5987" s="19" t="n">
        <f aca="false">G5987*F5987</f>
        <v>158.4</v>
      </c>
      <c r="I5987" s="18" t="s">
        <v>370</v>
      </c>
    </row>
    <row r="5988" customFormat="false" ht="31.8" hidden="false" customHeight="true" outlineLevel="0" collapsed="false">
      <c r="A5988" s="20" t="s">
        <v>368</v>
      </c>
      <c r="B5988" s="15" t="s">
        <v>152</v>
      </c>
      <c r="C5988" s="16" t="s">
        <v>3539</v>
      </c>
      <c r="D5988" s="28" t="s">
        <v>3540</v>
      </c>
      <c r="E5988" s="18" t="s">
        <v>17</v>
      </c>
      <c r="F5988" s="18" t="n">
        <v>4</v>
      </c>
      <c r="G5988" s="19" t="n">
        <v>42</v>
      </c>
      <c r="H5988" s="19" t="n">
        <f aca="false">G5988*F5988</f>
        <v>168</v>
      </c>
      <c r="I5988" s="18" t="s">
        <v>370</v>
      </c>
    </row>
    <row r="5989" customFormat="false" ht="31.8" hidden="false" customHeight="true" outlineLevel="0" collapsed="false">
      <c r="A5989" s="20" t="s">
        <v>51</v>
      </c>
      <c r="B5989" s="15" t="s">
        <v>289</v>
      </c>
      <c r="C5989" s="16" t="s">
        <v>3541</v>
      </c>
      <c r="D5989" s="17" t="s">
        <v>646</v>
      </c>
      <c r="E5989" s="18" t="s">
        <v>17</v>
      </c>
      <c r="F5989" s="18" t="n">
        <v>5</v>
      </c>
      <c r="G5989" s="19" t="n">
        <v>382.55</v>
      </c>
      <c r="H5989" s="19" t="n">
        <f aca="false">+G5989*F5989</f>
        <v>1912.75</v>
      </c>
      <c r="I5989" s="18" t="s">
        <v>609</v>
      </c>
    </row>
    <row r="5990" customFormat="false" ht="31.8" hidden="false" customHeight="true" outlineLevel="0" collapsed="false">
      <c r="A5990" s="20" t="s">
        <v>51</v>
      </c>
      <c r="B5990" s="15" t="s">
        <v>289</v>
      </c>
      <c r="C5990" s="16" t="s">
        <v>3542</v>
      </c>
      <c r="D5990" s="17" t="s">
        <v>646</v>
      </c>
      <c r="E5990" s="18" t="s">
        <v>17</v>
      </c>
      <c r="F5990" s="18" t="n">
        <v>4</v>
      </c>
      <c r="G5990" s="19" t="n">
        <v>382.55</v>
      </c>
      <c r="H5990" s="19" t="n">
        <f aca="false">+G5990*F5990</f>
        <v>1530.2</v>
      </c>
      <c r="I5990" s="18" t="s">
        <v>609</v>
      </c>
    </row>
    <row r="5991" customFormat="false" ht="31.8" hidden="false" customHeight="true" outlineLevel="0" collapsed="false">
      <c r="A5991" s="20" t="s">
        <v>51</v>
      </c>
      <c r="B5991" s="15" t="s">
        <v>70</v>
      </c>
      <c r="C5991" s="16" t="s">
        <v>3543</v>
      </c>
      <c r="D5991" s="17" t="s">
        <v>670</v>
      </c>
      <c r="E5991" s="18" t="s">
        <v>17</v>
      </c>
      <c r="F5991" s="18" t="n">
        <v>2</v>
      </c>
      <c r="G5991" s="19" t="n">
        <v>599</v>
      </c>
      <c r="H5991" s="19" t="n">
        <f aca="false">+G5991*F5991</f>
        <v>1198</v>
      </c>
      <c r="I5991" s="18" t="s">
        <v>654</v>
      </c>
    </row>
    <row r="5992" customFormat="false" ht="31.8" hidden="false" customHeight="true" outlineLevel="0" collapsed="false">
      <c r="A5992" s="20" t="s">
        <v>182</v>
      </c>
      <c r="B5992" s="15" t="s">
        <v>70</v>
      </c>
      <c r="C5992" s="16" t="n">
        <v>2991</v>
      </c>
      <c r="D5992" s="17" t="s">
        <v>699</v>
      </c>
      <c r="E5992" s="18" t="s">
        <v>17</v>
      </c>
      <c r="F5992" s="18" t="n">
        <v>1</v>
      </c>
      <c r="G5992" s="19" t="n">
        <v>29</v>
      </c>
      <c r="H5992" s="19" t="n">
        <v>29</v>
      </c>
      <c r="I5992" s="18" t="s">
        <v>694</v>
      </c>
    </row>
    <row r="5993" customFormat="false" ht="31.8" hidden="false" customHeight="true" outlineLevel="0" collapsed="false">
      <c r="A5993" s="20" t="s">
        <v>151</v>
      </c>
      <c r="B5993" s="15" t="s">
        <v>70</v>
      </c>
      <c r="C5993" s="16" t="n">
        <v>2992</v>
      </c>
      <c r="D5993" s="17" t="s">
        <v>699</v>
      </c>
      <c r="E5993" s="18" t="s">
        <v>17</v>
      </c>
      <c r="F5993" s="18" t="n">
        <v>1</v>
      </c>
      <c r="G5993" s="19" t="n">
        <v>29</v>
      </c>
      <c r="H5993" s="19" t="n">
        <f aca="false">G5993*F5993</f>
        <v>29</v>
      </c>
      <c r="I5993" s="18" t="s">
        <v>694</v>
      </c>
      <c r="J5993" s="22"/>
    </row>
    <row r="5994" customFormat="false" ht="31.8" hidden="false" customHeight="true" outlineLevel="0" collapsed="false">
      <c r="A5994" s="14" t="s">
        <v>67</v>
      </c>
      <c r="B5994" s="15" t="s">
        <v>70</v>
      </c>
      <c r="C5994" s="20" t="n">
        <v>8130</v>
      </c>
      <c r="D5994" s="41" t="s">
        <v>2281</v>
      </c>
      <c r="E5994" s="18" t="s">
        <v>17</v>
      </c>
      <c r="F5994" s="18" t="n">
        <v>1</v>
      </c>
      <c r="G5994" s="44" t="n">
        <v>126.9</v>
      </c>
      <c r="H5994" s="46" t="n">
        <f aca="false">G5994*F5994</f>
        <v>126.9</v>
      </c>
      <c r="I5994" s="14" t="s">
        <v>2282</v>
      </c>
      <c r="J5994" s="22"/>
    </row>
    <row r="5995" customFormat="false" ht="31.8" hidden="false" customHeight="true" outlineLevel="0" collapsed="false">
      <c r="A5995" s="20" t="s">
        <v>67</v>
      </c>
      <c r="B5995" s="15" t="s">
        <v>49</v>
      </c>
      <c r="C5995" s="16" t="s">
        <v>3544</v>
      </c>
      <c r="D5995" s="17" t="s">
        <v>737</v>
      </c>
      <c r="E5995" s="18" t="s">
        <v>17</v>
      </c>
      <c r="F5995" s="18" t="n">
        <v>2</v>
      </c>
      <c r="G5995" s="19" t="n">
        <v>34.89</v>
      </c>
      <c r="H5995" s="19" t="n">
        <f aca="false">+F5995*G5995</f>
        <v>69.78</v>
      </c>
      <c r="I5995" s="18" t="s">
        <v>738</v>
      </c>
    </row>
    <row r="5996" customFormat="false" ht="44.75" hidden="false" customHeight="true" outlineLevel="0" collapsed="false">
      <c r="A5996" s="20" t="s">
        <v>51</v>
      </c>
      <c r="B5996" s="15" t="s">
        <v>25</v>
      </c>
      <c r="C5996" s="16" t="s">
        <v>3545</v>
      </c>
      <c r="D5996" s="17" t="s">
        <v>3546</v>
      </c>
      <c r="E5996" s="18" t="s">
        <v>17</v>
      </c>
      <c r="F5996" s="18" t="n">
        <v>2</v>
      </c>
      <c r="G5996" s="19" t="n">
        <v>180</v>
      </c>
      <c r="H5996" s="19" t="n">
        <f aca="false">+G5996*F5996</f>
        <v>360</v>
      </c>
      <c r="I5996" s="18" t="s">
        <v>787</v>
      </c>
    </row>
    <row r="5997" customFormat="false" ht="44.75" hidden="false" customHeight="true" outlineLevel="0" collapsed="false">
      <c r="A5997" s="20" t="s">
        <v>51</v>
      </c>
      <c r="B5997" s="15" t="s">
        <v>52</v>
      </c>
      <c r="C5997" s="16" t="s">
        <v>3547</v>
      </c>
      <c r="D5997" s="17" t="s">
        <v>793</v>
      </c>
      <c r="E5997" s="18" t="s">
        <v>17</v>
      </c>
      <c r="F5997" s="18" t="n">
        <v>5</v>
      </c>
      <c r="G5997" s="21" t="n">
        <v>985</v>
      </c>
      <c r="H5997" s="21" t="n">
        <f aca="false">+G5997*F5997</f>
        <v>4925</v>
      </c>
      <c r="I5997" s="18" t="s">
        <v>794</v>
      </c>
    </row>
    <row r="5998" customFormat="false" ht="44.75" hidden="false" customHeight="true" outlineLevel="0" collapsed="false">
      <c r="A5998" s="20" t="s">
        <v>51</v>
      </c>
      <c r="B5998" s="15" t="s">
        <v>52</v>
      </c>
      <c r="C5998" s="16" t="s">
        <v>3548</v>
      </c>
      <c r="D5998" s="17" t="s">
        <v>793</v>
      </c>
      <c r="E5998" s="18" t="s">
        <v>17</v>
      </c>
      <c r="F5998" s="18" t="n">
        <v>2</v>
      </c>
      <c r="G5998" s="21" t="n">
        <v>985</v>
      </c>
      <c r="H5998" s="21" t="n">
        <f aca="false">+G5998*F5998</f>
        <v>1970</v>
      </c>
      <c r="I5998" s="18" t="s">
        <v>794</v>
      </c>
    </row>
    <row r="5999" customFormat="false" ht="44.75" hidden="false" customHeight="true" outlineLevel="0" collapsed="false">
      <c r="A5999" s="20" t="s">
        <v>51</v>
      </c>
      <c r="B5999" s="15" t="s">
        <v>25</v>
      </c>
      <c r="C5999" s="16" t="s">
        <v>3549</v>
      </c>
      <c r="D5999" s="17" t="s">
        <v>797</v>
      </c>
      <c r="E5999" s="18" t="s">
        <v>17</v>
      </c>
      <c r="F5999" s="18" t="n">
        <v>2</v>
      </c>
      <c r="G5999" s="19" t="n">
        <v>3150.3</v>
      </c>
      <c r="H5999" s="19" t="n">
        <f aca="false">+G5999*F5999</f>
        <v>6300.6</v>
      </c>
      <c r="I5999" s="18" t="s">
        <v>796</v>
      </c>
    </row>
    <row r="6000" customFormat="false" ht="44.75" hidden="false" customHeight="true" outlineLevel="0" collapsed="false">
      <c r="A6000" s="20" t="s">
        <v>51</v>
      </c>
      <c r="B6000" s="15" t="s">
        <v>25</v>
      </c>
      <c r="C6000" s="16" t="s">
        <v>3550</v>
      </c>
      <c r="D6000" s="17" t="s">
        <v>797</v>
      </c>
      <c r="E6000" s="18" t="s">
        <v>17</v>
      </c>
      <c r="F6000" s="18" t="n">
        <v>7</v>
      </c>
      <c r="G6000" s="19" t="n">
        <v>3150.3</v>
      </c>
      <c r="H6000" s="19" t="n">
        <f aca="false">+G6000*F6000</f>
        <v>22052.1</v>
      </c>
      <c r="I6000" s="18" t="s">
        <v>796</v>
      </c>
    </row>
    <row r="6001" customFormat="false" ht="44.75" hidden="false" customHeight="true" outlineLevel="0" collapsed="false">
      <c r="A6001" s="20" t="s">
        <v>51</v>
      </c>
      <c r="B6001" s="15" t="s">
        <v>52</v>
      </c>
      <c r="C6001" s="16" t="s">
        <v>3551</v>
      </c>
      <c r="D6001" s="17" t="s">
        <v>798</v>
      </c>
      <c r="E6001" s="18" t="s">
        <v>17</v>
      </c>
      <c r="F6001" s="18" t="n">
        <v>5</v>
      </c>
      <c r="G6001" s="21" t="n">
        <v>1998.55</v>
      </c>
      <c r="H6001" s="21" t="n">
        <f aca="false">+G6001*F6001</f>
        <v>9992.75</v>
      </c>
      <c r="I6001" s="18" t="s">
        <v>796</v>
      </c>
    </row>
    <row r="6002" customFormat="false" ht="44.75" hidden="false" customHeight="true" outlineLevel="0" collapsed="false">
      <c r="A6002" s="20" t="s">
        <v>51</v>
      </c>
      <c r="B6002" s="15" t="s">
        <v>52</v>
      </c>
      <c r="C6002" s="16" t="s">
        <v>3552</v>
      </c>
      <c r="D6002" s="17" t="s">
        <v>798</v>
      </c>
      <c r="E6002" s="18" t="s">
        <v>17</v>
      </c>
      <c r="F6002" s="18" t="n">
        <v>5</v>
      </c>
      <c r="G6002" s="21" t="n">
        <v>1998.55</v>
      </c>
      <c r="H6002" s="21" t="n">
        <f aca="false">+G6002*F6002</f>
        <v>9992.75</v>
      </c>
      <c r="I6002" s="18" t="s">
        <v>796</v>
      </c>
    </row>
    <row r="6003" customFormat="false" ht="44.75" hidden="false" customHeight="true" outlineLevel="0" collapsed="false">
      <c r="A6003" s="20" t="s">
        <v>51</v>
      </c>
      <c r="B6003" s="15" t="s">
        <v>25</v>
      </c>
      <c r="C6003" s="16" t="s">
        <v>3553</v>
      </c>
      <c r="D6003" s="17" t="s">
        <v>799</v>
      </c>
      <c r="E6003" s="18" t="s">
        <v>17</v>
      </c>
      <c r="F6003" s="18" t="n">
        <v>10</v>
      </c>
      <c r="G6003" s="19" t="n">
        <v>437.9</v>
      </c>
      <c r="H6003" s="19" t="n">
        <f aca="false">+G6003*F6003</f>
        <v>4379</v>
      </c>
      <c r="I6003" s="18" t="s">
        <v>796</v>
      </c>
    </row>
    <row r="6004" customFormat="false" ht="44.75" hidden="false" customHeight="true" outlineLevel="0" collapsed="false">
      <c r="A6004" s="20" t="s">
        <v>51</v>
      </c>
      <c r="B6004" s="15" t="s">
        <v>31</v>
      </c>
      <c r="C6004" s="16" t="n">
        <v>3185</v>
      </c>
      <c r="D6004" s="17" t="s">
        <v>810</v>
      </c>
      <c r="E6004" s="18" t="s">
        <v>17</v>
      </c>
      <c r="F6004" s="18" t="n">
        <v>1</v>
      </c>
      <c r="G6004" s="19" t="n">
        <v>2900</v>
      </c>
      <c r="H6004" s="19" t="n">
        <f aca="false">+G6004*F6004</f>
        <v>2900</v>
      </c>
      <c r="I6004" s="18" t="s">
        <v>794</v>
      </c>
    </row>
    <row r="6005" customFormat="false" ht="44.75" hidden="false" customHeight="true" outlineLevel="0" collapsed="false">
      <c r="A6005" s="20" t="s">
        <v>112</v>
      </c>
      <c r="B6005" s="15" t="s">
        <v>31</v>
      </c>
      <c r="C6005" s="16" t="n">
        <v>3186</v>
      </c>
      <c r="D6005" s="17" t="s">
        <v>810</v>
      </c>
      <c r="E6005" s="18" t="s">
        <v>17</v>
      </c>
      <c r="F6005" s="18" t="n">
        <v>1</v>
      </c>
      <c r="G6005" s="19" t="n">
        <v>2900</v>
      </c>
      <c r="H6005" s="19" t="n">
        <f aca="false">+G6005*F6005</f>
        <v>2900</v>
      </c>
      <c r="I6005" s="18" t="s">
        <v>794</v>
      </c>
    </row>
    <row r="6006" customFormat="false" ht="44.75" hidden="false" customHeight="true" outlineLevel="0" collapsed="false">
      <c r="A6006" s="20" t="s">
        <v>51</v>
      </c>
      <c r="B6006" s="15" t="s">
        <v>31</v>
      </c>
      <c r="C6006" s="16" t="s">
        <v>3554</v>
      </c>
      <c r="D6006" s="17" t="s">
        <v>810</v>
      </c>
      <c r="E6006" s="18" t="s">
        <v>17</v>
      </c>
      <c r="F6006" s="18" t="n">
        <v>4</v>
      </c>
      <c r="G6006" s="19" t="n">
        <v>2900</v>
      </c>
      <c r="H6006" s="19" t="n">
        <f aca="false">+G6006*F6006</f>
        <v>11600</v>
      </c>
      <c r="I6006" s="18" t="s">
        <v>794</v>
      </c>
    </row>
    <row r="6007" customFormat="false" ht="44.75" hidden="false" customHeight="true" outlineLevel="0" collapsed="false">
      <c r="A6007" s="20" t="s">
        <v>51</v>
      </c>
      <c r="B6007" s="15" t="s">
        <v>70</v>
      </c>
      <c r="C6007" s="16" t="s">
        <v>3555</v>
      </c>
      <c r="D6007" s="17" t="s">
        <v>3556</v>
      </c>
      <c r="E6007" s="18" t="s">
        <v>17</v>
      </c>
      <c r="F6007" s="18" t="n">
        <v>11</v>
      </c>
      <c r="G6007" s="19" t="n">
        <v>324.39</v>
      </c>
      <c r="H6007" s="19" t="n">
        <f aca="false">+G6007*F6007</f>
        <v>3568.29</v>
      </c>
      <c r="I6007" s="18" t="s">
        <v>794</v>
      </c>
    </row>
    <row r="6008" customFormat="false" ht="44.75" hidden="false" customHeight="true" outlineLevel="0" collapsed="false">
      <c r="A6008" s="20" t="s">
        <v>51</v>
      </c>
      <c r="B6008" s="15" t="s">
        <v>70</v>
      </c>
      <c r="C6008" s="16" t="s">
        <v>3557</v>
      </c>
      <c r="D6008" s="17" t="s">
        <v>831</v>
      </c>
      <c r="E6008" s="18" t="s">
        <v>17</v>
      </c>
      <c r="F6008" s="18" t="n">
        <v>9</v>
      </c>
      <c r="G6008" s="19" t="n">
        <v>592.8</v>
      </c>
      <c r="H6008" s="19" t="n">
        <f aca="false">+G6008*F6008</f>
        <v>5335.2</v>
      </c>
      <c r="I6008" s="18" t="s">
        <v>794</v>
      </c>
    </row>
    <row r="6009" customFormat="false" ht="44.75" hidden="false" customHeight="true" outlineLevel="0" collapsed="false">
      <c r="A6009" s="20" t="s">
        <v>51</v>
      </c>
      <c r="B6009" s="15" t="s">
        <v>70</v>
      </c>
      <c r="C6009" s="16" t="s">
        <v>3558</v>
      </c>
      <c r="D6009" s="17" t="s">
        <v>831</v>
      </c>
      <c r="E6009" s="18" t="s">
        <v>17</v>
      </c>
      <c r="F6009" s="18" t="n">
        <v>6</v>
      </c>
      <c r="G6009" s="19" t="n">
        <v>592.8</v>
      </c>
      <c r="H6009" s="19" t="n">
        <f aca="false">+G6009*F6009</f>
        <v>3556.8</v>
      </c>
      <c r="I6009" s="18" t="s">
        <v>794</v>
      </c>
    </row>
    <row r="6010" customFormat="false" ht="44.75" hidden="false" customHeight="true" outlineLevel="0" collapsed="false">
      <c r="A6010" s="20" t="s">
        <v>51</v>
      </c>
      <c r="B6010" s="15" t="s">
        <v>70</v>
      </c>
      <c r="C6010" s="16" t="s">
        <v>3559</v>
      </c>
      <c r="D6010" s="17" t="s">
        <v>3560</v>
      </c>
      <c r="E6010" s="18" t="s">
        <v>17</v>
      </c>
      <c r="F6010" s="18" t="n">
        <v>14</v>
      </c>
      <c r="G6010" s="19" t="n">
        <v>136</v>
      </c>
      <c r="H6010" s="19" t="n">
        <f aca="false">+G6010*F6010</f>
        <v>1904</v>
      </c>
      <c r="I6010" s="18" t="s">
        <v>794</v>
      </c>
    </row>
    <row r="6011" customFormat="false" ht="44.75" hidden="false" customHeight="true" outlineLevel="0" collapsed="false">
      <c r="A6011" s="20" t="s">
        <v>51</v>
      </c>
      <c r="B6011" s="15" t="s">
        <v>70</v>
      </c>
      <c r="C6011" s="16" t="n">
        <v>3302</v>
      </c>
      <c r="D6011" s="17" t="s">
        <v>837</v>
      </c>
      <c r="E6011" s="18" t="s">
        <v>17</v>
      </c>
      <c r="F6011" s="18" t="n">
        <v>1</v>
      </c>
      <c r="G6011" s="19" t="n">
        <v>55</v>
      </c>
      <c r="H6011" s="19" t="n">
        <f aca="false">+G6011*F6011</f>
        <v>55</v>
      </c>
      <c r="I6011" s="18" t="s">
        <v>794</v>
      </c>
    </row>
    <row r="6012" customFormat="false" ht="44.75" hidden="false" customHeight="true" outlineLevel="0" collapsed="false">
      <c r="A6012" s="20" t="s">
        <v>51</v>
      </c>
      <c r="B6012" s="15" t="s">
        <v>70</v>
      </c>
      <c r="C6012" s="16" t="n">
        <v>3303</v>
      </c>
      <c r="D6012" s="17" t="s">
        <v>837</v>
      </c>
      <c r="E6012" s="18" t="s">
        <v>17</v>
      </c>
      <c r="F6012" s="18" t="n">
        <v>1</v>
      </c>
      <c r="G6012" s="19" t="n">
        <v>55</v>
      </c>
      <c r="H6012" s="19" t="n">
        <f aca="false">+G6012*F6012</f>
        <v>55</v>
      </c>
      <c r="I6012" s="18" t="s">
        <v>794</v>
      </c>
    </row>
    <row r="6013" customFormat="false" ht="44.75" hidden="false" customHeight="true" outlineLevel="0" collapsed="false">
      <c r="A6013" s="20" t="s">
        <v>51</v>
      </c>
      <c r="B6013" s="15" t="s">
        <v>70</v>
      </c>
      <c r="C6013" s="16" t="n">
        <v>3304</v>
      </c>
      <c r="D6013" s="17" t="s">
        <v>837</v>
      </c>
      <c r="E6013" s="18" t="s">
        <v>17</v>
      </c>
      <c r="F6013" s="18" t="n">
        <v>1</v>
      </c>
      <c r="G6013" s="19" t="n">
        <v>55</v>
      </c>
      <c r="H6013" s="19" t="n">
        <f aca="false">+G6013*F6013</f>
        <v>55</v>
      </c>
      <c r="I6013" s="18" t="s">
        <v>794</v>
      </c>
    </row>
    <row r="6014" customFormat="false" ht="44.75" hidden="false" customHeight="true" outlineLevel="0" collapsed="false">
      <c r="A6014" s="20" t="s">
        <v>51</v>
      </c>
      <c r="B6014" s="15" t="s">
        <v>70</v>
      </c>
      <c r="C6014" s="16" t="n">
        <v>3305</v>
      </c>
      <c r="D6014" s="17" t="s">
        <v>837</v>
      </c>
      <c r="E6014" s="18" t="s">
        <v>17</v>
      </c>
      <c r="F6014" s="18" t="n">
        <v>1</v>
      </c>
      <c r="G6014" s="19" t="n">
        <v>55</v>
      </c>
      <c r="H6014" s="19" t="n">
        <f aca="false">+G6014*F6014</f>
        <v>55</v>
      </c>
      <c r="I6014" s="18" t="s">
        <v>794</v>
      </c>
    </row>
    <row r="6015" customFormat="false" ht="44.75" hidden="false" customHeight="true" outlineLevel="0" collapsed="false">
      <c r="A6015" s="20" t="s">
        <v>813</v>
      </c>
      <c r="B6015" s="15" t="s">
        <v>70</v>
      </c>
      <c r="C6015" s="16" t="n">
        <v>3306</v>
      </c>
      <c r="D6015" s="17" t="s">
        <v>837</v>
      </c>
      <c r="E6015" s="18" t="s">
        <v>17</v>
      </c>
      <c r="F6015" s="18" t="n">
        <v>1</v>
      </c>
      <c r="G6015" s="19" t="n">
        <v>55</v>
      </c>
      <c r="H6015" s="19" t="n">
        <f aca="false">+G6015*F6015</f>
        <v>55</v>
      </c>
      <c r="I6015" s="18" t="s">
        <v>794</v>
      </c>
    </row>
    <row r="6016" customFormat="false" ht="44.75" hidden="false" customHeight="true" outlineLevel="0" collapsed="false">
      <c r="A6016" s="20" t="s">
        <v>51</v>
      </c>
      <c r="B6016" s="15" t="s">
        <v>70</v>
      </c>
      <c r="C6016" s="16" t="s">
        <v>3561</v>
      </c>
      <c r="D6016" s="17" t="s">
        <v>837</v>
      </c>
      <c r="E6016" s="18" t="s">
        <v>17</v>
      </c>
      <c r="F6016" s="18" t="n">
        <v>15</v>
      </c>
      <c r="G6016" s="19" t="n">
        <v>55</v>
      </c>
      <c r="H6016" s="19" t="n">
        <f aca="false">+G6016*F6016</f>
        <v>825</v>
      </c>
      <c r="I6016" s="18" t="s">
        <v>794</v>
      </c>
    </row>
    <row r="6017" customFormat="false" ht="44.75" hidden="false" customHeight="true" outlineLevel="0" collapsed="false">
      <c r="A6017" s="20" t="s">
        <v>30</v>
      </c>
      <c r="B6017" s="15" t="s">
        <v>70</v>
      </c>
      <c r="C6017" s="16" t="n">
        <v>3322</v>
      </c>
      <c r="D6017" s="17" t="s">
        <v>837</v>
      </c>
      <c r="E6017" s="18" t="s">
        <v>17</v>
      </c>
      <c r="F6017" s="18" t="n">
        <v>1</v>
      </c>
      <c r="G6017" s="19" t="n">
        <v>55</v>
      </c>
      <c r="H6017" s="19" t="n">
        <f aca="false">+G6017*F6017</f>
        <v>55</v>
      </c>
      <c r="I6017" s="18" t="s">
        <v>794</v>
      </c>
    </row>
    <row r="6018" customFormat="false" ht="44.75" hidden="false" customHeight="true" outlineLevel="0" collapsed="false">
      <c r="A6018" s="20" t="s">
        <v>51</v>
      </c>
      <c r="B6018" s="15" t="s">
        <v>70</v>
      </c>
      <c r="C6018" s="16" t="s">
        <v>3562</v>
      </c>
      <c r="D6018" s="17" t="s">
        <v>837</v>
      </c>
      <c r="E6018" s="18" t="s">
        <v>17</v>
      </c>
      <c r="F6018" s="18" t="n">
        <v>3</v>
      </c>
      <c r="G6018" s="19" t="n">
        <v>55</v>
      </c>
      <c r="H6018" s="19" t="n">
        <f aca="false">G6018*F6018</f>
        <v>165</v>
      </c>
      <c r="I6018" s="18" t="s">
        <v>794</v>
      </c>
    </row>
    <row r="6019" customFormat="false" ht="44.75" hidden="false" customHeight="true" outlineLevel="0" collapsed="false">
      <c r="A6019" s="34" t="s">
        <v>51</v>
      </c>
      <c r="B6019" s="15" t="s">
        <v>70</v>
      </c>
      <c r="C6019" s="34" t="n">
        <v>3437</v>
      </c>
      <c r="D6019" s="24" t="s">
        <v>839</v>
      </c>
      <c r="E6019" s="35" t="s">
        <v>17</v>
      </c>
      <c r="F6019" s="35" t="n">
        <v>1</v>
      </c>
      <c r="G6019" s="36" t="n">
        <v>65</v>
      </c>
      <c r="H6019" s="36" t="n">
        <f aca="false">+G6019*F6019</f>
        <v>65</v>
      </c>
      <c r="I6019" s="35" t="s">
        <v>794</v>
      </c>
    </row>
    <row r="6020" customFormat="false" ht="44.75" hidden="false" customHeight="true" outlineLevel="0" collapsed="false">
      <c r="A6020" s="34" t="s">
        <v>51</v>
      </c>
      <c r="B6020" s="15" t="s">
        <v>70</v>
      </c>
      <c r="C6020" s="34" t="n">
        <v>3441</v>
      </c>
      <c r="D6020" s="24" t="s">
        <v>839</v>
      </c>
      <c r="E6020" s="35" t="s">
        <v>17</v>
      </c>
      <c r="F6020" s="35" t="n">
        <v>1</v>
      </c>
      <c r="G6020" s="36" t="n">
        <v>65</v>
      </c>
      <c r="H6020" s="36" t="n">
        <f aca="false">+G6020*F6020</f>
        <v>65</v>
      </c>
      <c r="I6020" s="35" t="s">
        <v>794</v>
      </c>
    </row>
    <row r="6021" customFormat="false" ht="44.75" hidden="false" customHeight="true" outlineLevel="0" collapsed="false">
      <c r="A6021" s="34" t="s">
        <v>51</v>
      </c>
      <c r="B6021" s="15" t="s">
        <v>70</v>
      </c>
      <c r="C6021" s="34" t="n">
        <v>3442</v>
      </c>
      <c r="D6021" s="24" t="s">
        <v>839</v>
      </c>
      <c r="E6021" s="35" t="s">
        <v>17</v>
      </c>
      <c r="F6021" s="35" t="n">
        <v>1</v>
      </c>
      <c r="G6021" s="36" t="n">
        <v>65</v>
      </c>
      <c r="H6021" s="36" t="n">
        <f aca="false">+G6021*F6021</f>
        <v>65</v>
      </c>
      <c r="I6021" s="35" t="s">
        <v>794</v>
      </c>
    </row>
    <row r="6022" customFormat="false" ht="44.75" hidden="false" customHeight="true" outlineLevel="0" collapsed="false">
      <c r="A6022" s="34" t="s">
        <v>51</v>
      </c>
      <c r="B6022" s="15" t="s">
        <v>70</v>
      </c>
      <c r="C6022" s="34" t="n">
        <v>3443</v>
      </c>
      <c r="D6022" s="24" t="s">
        <v>839</v>
      </c>
      <c r="E6022" s="35" t="s">
        <v>17</v>
      </c>
      <c r="F6022" s="35" t="n">
        <v>1</v>
      </c>
      <c r="G6022" s="36" t="n">
        <v>65</v>
      </c>
      <c r="H6022" s="36" t="n">
        <f aca="false">+G6022*F6022</f>
        <v>65</v>
      </c>
      <c r="I6022" s="35" t="s">
        <v>794</v>
      </c>
    </row>
    <row r="6023" customFormat="false" ht="44.75" hidden="false" customHeight="true" outlineLevel="0" collapsed="false">
      <c r="A6023" s="20" t="s">
        <v>51</v>
      </c>
      <c r="B6023" s="15" t="s">
        <v>70</v>
      </c>
      <c r="C6023" s="20" t="s">
        <v>3563</v>
      </c>
      <c r="D6023" s="17" t="s">
        <v>839</v>
      </c>
      <c r="E6023" s="18" t="s">
        <v>17</v>
      </c>
      <c r="F6023" s="18" t="n">
        <v>4</v>
      </c>
      <c r="G6023" s="19" t="n">
        <v>65</v>
      </c>
      <c r="H6023" s="19" t="n">
        <f aca="false">+G6023*F6023</f>
        <v>260</v>
      </c>
      <c r="I6023" s="18" t="s">
        <v>794</v>
      </c>
    </row>
    <row r="6024" customFormat="false" ht="44.75" hidden="false" customHeight="true" outlineLevel="0" collapsed="false">
      <c r="A6024" s="20" t="s">
        <v>51</v>
      </c>
      <c r="B6024" s="15" t="s">
        <v>70</v>
      </c>
      <c r="C6024" s="20" t="n">
        <v>3449</v>
      </c>
      <c r="D6024" s="17" t="s">
        <v>840</v>
      </c>
      <c r="E6024" s="18" t="s">
        <v>17</v>
      </c>
      <c r="F6024" s="18" t="n">
        <v>1</v>
      </c>
      <c r="G6024" s="19" t="n">
        <v>65</v>
      </c>
      <c r="H6024" s="19" t="n">
        <f aca="false">+G6024*F6024</f>
        <v>65</v>
      </c>
      <c r="I6024" s="18" t="s">
        <v>794</v>
      </c>
    </row>
    <row r="6025" customFormat="false" ht="44.75" hidden="false" customHeight="true" outlineLevel="0" collapsed="false">
      <c r="A6025" s="20" t="s">
        <v>51</v>
      </c>
      <c r="B6025" s="15" t="s">
        <v>70</v>
      </c>
      <c r="C6025" s="20" t="n">
        <v>3451</v>
      </c>
      <c r="D6025" s="17" t="s">
        <v>840</v>
      </c>
      <c r="E6025" s="18" t="s">
        <v>17</v>
      </c>
      <c r="F6025" s="18" t="n">
        <v>1</v>
      </c>
      <c r="G6025" s="19" t="n">
        <v>65</v>
      </c>
      <c r="H6025" s="19" t="n">
        <f aca="false">+G6025*F6025</f>
        <v>65</v>
      </c>
      <c r="I6025" s="18" t="s">
        <v>794</v>
      </c>
    </row>
    <row r="6026" customFormat="false" ht="44.75" hidden="false" customHeight="true" outlineLevel="0" collapsed="false">
      <c r="A6026" s="34" t="s">
        <v>51</v>
      </c>
      <c r="B6026" s="15" t="s">
        <v>70</v>
      </c>
      <c r="C6026" s="34" t="n">
        <v>3463</v>
      </c>
      <c r="D6026" s="24" t="s">
        <v>839</v>
      </c>
      <c r="E6026" s="35" t="s">
        <v>17</v>
      </c>
      <c r="F6026" s="35" t="n">
        <v>1</v>
      </c>
      <c r="G6026" s="36" t="n">
        <v>65</v>
      </c>
      <c r="H6026" s="36" t="n">
        <f aca="false">+G6026*F6026</f>
        <v>65</v>
      </c>
      <c r="I6026" s="35" t="s">
        <v>794</v>
      </c>
    </row>
    <row r="6027" customFormat="false" ht="44.75" hidden="false" customHeight="true" outlineLevel="0" collapsed="false">
      <c r="A6027" s="34" t="s">
        <v>51</v>
      </c>
      <c r="B6027" s="15" t="s">
        <v>70</v>
      </c>
      <c r="C6027" s="34" t="n">
        <v>3464</v>
      </c>
      <c r="D6027" s="24" t="s">
        <v>839</v>
      </c>
      <c r="E6027" s="35" t="s">
        <v>17</v>
      </c>
      <c r="F6027" s="35" t="n">
        <v>1</v>
      </c>
      <c r="G6027" s="36" t="n">
        <v>65</v>
      </c>
      <c r="H6027" s="36" t="n">
        <f aca="false">+G6027*F6027</f>
        <v>65</v>
      </c>
      <c r="I6027" s="35" t="s">
        <v>794</v>
      </c>
    </row>
    <row r="6028" customFormat="false" ht="44.75" hidden="false" customHeight="true" outlineLevel="0" collapsed="false">
      <c r="A6028" s="34" t="s">
        <v>51</v>
      </c>
      <c r="B6028" s="15" t="s">
        <v>70</v>
      </c>
      <c r="C6028" s="34" t="n">
        <v>3466</v>
      </c>
      <c r="D6028" s="24" t="s">
        <v>839</v>
      </c>
      <c r="E6028" s="35" t="s">
        <v>17</v>
      </c>
      <c r="F6028" s="35" t="n">
        <v>1</v>
      </c>
      <c r="G6028" s="36" t="n">
        <v>65</v>
      </c>
      <c r="H6028" s="36" t="n">
        <f aca="false">+G6028*F6028</f>
        <v>65</v>
      </c>
      <c r="I6028" s="35" t="s">
        <v>794</v>
      </c>
    </row>
    <row r="6029" customFormat="false" ht="44.75" hidden="false" customHeight="true" outlineLevel="0" collapsed="false">
      <c r="A6029" s="34" t="s">
        <v>51</v>
      </c>
      <c r="B6029" s="15" t="s">
        <v>70</v>
      </c>
      <c r="C6029" s="34" t="n">
        <v>3467</v>
      </c>
      <c r="D6029" s="24" t="s">
        <v>839</v>
      </c>
      <c r="E6029" s="35" t="s">
        <v>17</v>
      </c>
      <c r="F6029" s="35" t="n">
        <v>1</v>
      </c>
      <c r="G6029" s="36" t="n">
        <v>65</v>
      </c>
      <c r="H6029" s="36" t="n">
        <f aca="false">+G6029*F6029</f>
        <v>65</v>
      </c>
      <c r="I6029" s="35" t="s">
        <v>794</v>
      </c>
    </row>
    <row r="6030" customFormat="false" ht="44.75" hidden="false" customHeight="true" outlineLevel="0" collapsed="false">
      <c r="A6030" s="34" t="s">
        <v>51</v>
      </c>
      <c r="B6030" s="15" t="s">
        <v>70</v>
      </c>
      <c r="C6030" s="34" t="n">
        <v>3468</v>
      </c>
      <c r="D6030" s="24" t="s">
        <v>839</v>
      </c>
      <c r="E6030" s="35" t="s">
        <v>17</v>
      </c>
      <c r="F6030" s="35" t="n">
        <v>1</v>
      </c>
      <c r="G6030" s="36" t="n">
        <v>65</v>
      </c>
      <c r="H6030" s="36" t="n">
        <f aca="false">+G6030*F6030</f>
        <v>65</v>
      </c>
      <c r="I6030" s="35" t="s">
        <v>794</v>
      </c>
    </row>
    <row r="6031" customFormat="false" ht="44.75" hidden="false" customHeight="true" outlineLevel="0" collapsed="false">
      <c r="A6031" s="34" t="s">
        <v>51</v>
      </c>
      <c r="B6031" s="15" t="s">
        <v>70</v>
      </c>
      <c r="C6031" s="34" t="n">
        <v>3469</v>
      </c>
      <c r="D6031" s="24" t="s">
        <v>839</v>
      </c>
      <c r="E6031" s="35" t="s">
        <v>17</v>
      </c>
      <c r="F6031" s="35" t="n">
        <v>1</v>
      </c>
      <c r="G6031" s="36" t="n">
        <v>65</v>
      </c>
      <c r="H6031" s="36" t="n">
        <f aca="false">+G6031*F6031</f>
        <v>65</v>
      </c>
      <c r="I6031" s="35" t="s">
        <v>794</v>
      </c>
    </row>
    <row r="6032" customFormat="false" ht="44.75" hidden="false" customHeight="true" outlineLevel="0" collapsed="false">
      <c r="A6032" s="34" t="s">
        <v>51</v>
      </c>
      <c r="B6032" s="15" t="s">
        <v>70</v>
      </c>
      <c r="C6032" s="34" t="n">
        <v>3471</v>
      </c>
      <c r="D6032" s="24" t="s">
        <v>839</v>
      </c>
      <c r="E6032" s="35" t="s">
        <v>17</v>
      </c>
      <c r="F6032" s="35" t="n">
        <v>1</v>
      </c>
      <c r="G6032" s="36" t="n">
        <v>65</v>
      </c>
      <c r="H6032" s="36" t="n">
        <f aca="false">+G6032*F6032</f>
        <v>65</v>
      </c>
      <c r="I6032" s="35" t="s">
        <v>794</v>
      </c>
    </row>
    <row r="6033" customFormat="false" ht="44.75" hidden="false" customHeight="true" outlineLevel="0" collapsed="false">
      <c r="A6033" s="34" t="s">
        <v>51</v>
      </c>
      <c r="B6033" s="15" t="s">
        <v>70</v>
      </c>
      <c r="C6033" s="34" t="n">
        <v>3472</v>
      </c>
      <c r="D6033" s="24" t="s">
        <v>839</v>
      </c>
      <c r="E6033" s="35" t="s">
        <v>17</v>
      </c>
      <c r="F6033" s="35" t="n">
        <v>1</v>
      </c>
      <c r="G6033" s="36" t="n">
        <v>65</v>
      </c>
      <c r="H6033" s="36" t="n">
        <f aca="false">+G6033*F6033</f>
        <v>65</v>
      </c>
      <c r="I6033" s="35" t="s">
        <v>794</v>
      </c>
    </row>
    <row r="6034" customFormat="false" ht="44.75" hidden="false" customHeight="true" outlineLevel="0" collapsed="false">
      <c r="A6034" s="20" t="s">
        <v>51</v>
      </c>
      <c r="B6034" s="15" t="s">
        <v>70</v>
      </c>
      <c r="C6034" s="20" t="n">
        <v>3475</v>
      </c>
      <c r="D6034" s="17" t="s">
        <v>839</v>
      </c>
      <c r="E6034" s="18" t="s">
        <v>17</v>
      </c>
      <c r="F6034" s="18" t="n">
        <v>1</v>
      </c>
      <c r="G6034" s="19" t="n">
        <v>65</v>
      </c>
      <c r="H6034" s="19" t="n">
        <f aca="false">+G6034*F6034</f>
        <v>65</v>
      </c>
      <c r="I6034" s="18" t="s">
        <v>794</v>
      </c>
    </row>
    <row r="6035" customFormat="false" ht="44.75" hidden="false" customHeight="true" outlineLevel="0" collapsed="false">
      <c r="A6035" s="20" t="s">
        <v>51</v>
      </c>
      <c r="B6035" s="15" t="s">
        <v>70</v>
      </c>
      <c r="C6035" s="20" t="n">
        <v>3476</v>
      </c>
      <c r="D6035" s="17" t="s">
        <v>839</v>
      </c>
      <c r="E6035" s="18" t="s">
        <v>17</v>
      </c>
      <c r="F6035" s="18" t="n">
        <v>1</v>
      </c>
      <c r="G6035" s="19" t="n">
        <v>65</v>
      </c>
      <c r="H6035" s="19" t="n">
        <f aca="false">+G6035*F6035</f>
        <v>65</v>
      </c>
      <c r="I6035" s="18" t="s">
        <v>794</v>
      </c>
    </row>
    <row r="6036" customFormat="false" ht="44.75" hidden="false" customHeight="true" outlineLevel="0" collapsed="false">
      <c r="A6036" s="20" t="s">
        <v>51</v>
      </c>
      <c r="B6036" s="15" t="s">
        <v>70</v>
      </c>
      <c r="C6036" s="20" t="n">
        <v>3478</v>
      </c>
      <c r="D6036" s="17" t="s">
        <v>839</v>
      </c>
      <c r="E6036" s="18" t="s">
        <v>17</v>
      </c>
      <c r="F6036" s="18" t="n">
        <v>1</v>
      </c>
      <c r="G6036" s="19" t="n">
        <v>65</v>
      </c>
      <c r="H6036" s="19" t="n">
        <f aca="false">+G6036*F6036</f>
        <v>65</v>
      </c>
      <c r="I6036" s="18" t="s">
        <v>794</v>
      </c>
    </row>
    <row r="6037" customFormat="false" ht="44.75" hidden="false" customHeight="true" outlineLevel="0" collapsed="false">
      <c r="A6037" s="20" t="s">
        <v>51</v>
      </c>
      <c r="B6037" s="15" t="s">
        <v>70</v>
      </c>
      <c r="C6037" s="20" t="n">
        <v>3479</v>
      </c>
      <c r="D6037" s="17" t="s">
        <v>839</v>
      </c>
      <c r="E6037" s="18" t="s">
        <v>17</v>
      </c>
      <c r="F6037" s="18" t="n">
        <v>1</v>
      </c>
      <c r="G6037" s="19" t="n">
        <v>65</v>
      </c>
      <c r="H6037" s="19" t="n">
        <f aca="false">+G6037*F6037</f>
        <v>65</v>
      </c>
      <c r="I6037" s="18" t="s">
        <v>794</v>
      </c>
    </row>
    <row r="6038" customFormat="false" ht="44.75" hidden="false" customHeight="true" outlineLevel="0" collapsed="false">
      <c r="A6038" s="20" t="s">
        <v>51</v>
      </c>
      <c r="B6038" s="15" t="s">
        <v>70</v>
      </c>
      <c r="C6038" s="20" t="n">
        <v>3481</v>
      </c>
      <c r="D6038" s="17" t="s">
        <v>839</v>
      </c>
      <c r="E6038" s="18" t="s">
        <v>17</v>
      </c>
      <c r="F6038" s="18" t="n">
        <v>1</v>
      </c>
      <c r="G6038" s="19" t="n">
        <v>65</v>
      </c>
      <c r="H6038" s="19" t="n">
        <f aca="false">+G6038*F6038</f>
        <v>65</v>
      </c>
      <c r="I6038" s="18" t="s">
        <v>794</v>
      </c>
    </row>
    <row r="6039" customFormat="false" ht="44.75" hidden="false" customHeight="true" outlineLevel="0" collapsed="false">
      <c r="A6039" s="20" t="s">
        <v>51</v>
      </c>
      <c r="B6039" s="15" t="s">
        <v>70</v>
      </c>
      <c r="C6039" s="20" t="n">
        <v>3483</v>
      </c>
      <c r="D6039" s="17" t="s">
        <v>839</v>
      </c>
      <c r="E6039" s="18" t="s">
        <v>17</v>
      </c>
      <c r="F6039" s="18" t="n">
        <v>1</v>
      </c>
      <c r="G6039" s="19" t="n">
        <v>65</v>
      </c>
      <c r="H6039" s="19" t="n">
        <f aca="false">+G6039*F6039</f>
        <v>65</v>
      </c>
      <c r="I6039" s="18" t="s">
        <v>794</v>
      </c>
    </row>
    <row r="6040" customFormat="false" ht="44.75" hidden="false" customHeight="true" outlineLevel="0" collapsed="false">
      <c r="A6040" s="20" t="s">
        <v>51</v>
      </c>
      <c r="B6040" s="15" t="s">
        <v>70</v>
      </c>
      <c r="C6040" s="20" t="n">
        <v>3484</v>
      </c>
      <c r="D6040" s="17" t="s">
        <v>839</v>
      </c>
      <c r="E6040" s="18" t="s">
        <v>17</v>
      </c>
      <c r="F6040" s="18" t="n">
        <v>1</v>
      </c>
      <c r="G6040" s="19" t="n">
        <v>65</v>
      </c>
      <c r="H6040" s="19" t="n">
        <f aca="false">+G6040*F6040</f>
        <v>65</v>
      </c>
      <c r="I6040" s="18" t="s">
        <v>794</v>
      </c>
    </row>
    <row r="6041" customFormat="false" ht="44.75" hidden="false" customHeight="true" outlineLevel="0" collapsed="false">
      <c r="A6041" s="20" t="s">
        <v>51</v>
      </c>
      <c r="B6041" s="15" t="s">
        <v>70</v>
      </c>
      <c r="C6041" s="20" t="n">
        <v>3485</v>
      </c>
      <c r="D6041" s="17" t="s">
        <v>839</v>
      </c>
      <c r="E6041" s="18" t="s">
        <v>17</v>
      </c>
      <c r="F6041" s="18" t="n">
        <v>1</v>
      </c>
      <c r="G6041" s="19" t="n">
        <v>65</v>
      </c>
      <c r="H6041" s="19" t="n">
        <f aca="false">+G6041*F6041</f>
        <v>65</v>
      </c>
      <c r="I6041" s="18" t="s">
        <v>794</v>
      </c>
    </row>
    <row r="6042" customFormat="false" ht="44.75" hidden="false" customHeight="true" outlineLevel="0" collapsed="false">
      <c r="A6042" s="20" t="s">
        <v>51</v>
      </c>
      <c r="B6042" s="15" t="s">
        <v>70</v>
      </c>
      <c r="C6042" s="20" t="n">
        <v>3486</v>
      </c>
      <c r="D6042" s="17" t="s">
        <v>839</v>
      </c>
      <c r="E6042" s="18" t="s">
        <v>17</v>
      </c>
      <c r="F6042" s="18" t="n">
        <v>1</v>
      </c>
      <c r="G6042" s="19" t="n">
        <v>65</v>
      </c>
      <c r="H6042" s="19" t="n">
        <f aca="false">+G6042*F6042</f>
        <v>65</v>
      </c>
      <c r="I6042" s="18" t="s">
        <v>794</v>
      </c>
    </row>
    <row r="6043" customFormat="false" ht="44.75" hidden="false" customHeight="true" outlineLevel="0" collapsed="false">
      <c r="A6043" s="20" t="s">
        <v>51</v>
      </c>
      <c r="B6043" s="15" t="s">
        <v>70</v>
      </c>
      <c r="C6043" s="20" t="n">
        <v>3487</v>
      </c>
      <c r="D6043" s="17" t="s">
        <v>839</v>
      </c>
      <c r="E6043" s="18" t="s">
        <v>17</v>
      </c>
      <c r="F6043" s="18" t="n">
        <v>1</v>
      </c>
      <c r="G6043" s="19" t="n">
        <v>65</v>
      </c>
      <c r="H6043" s="19" t="n">
        <f aca="false">+G6043*F6043</f>
        <v>65</v>
      </c>
      <c r="I6043" s="18" t="s">
        <v>794</v>
      </c>
    </row>
    <row r="6044" customFormat="false" ht="44.75" hidden="false" customHeight="true" outlineLevel="0" collapsed="false">
      <c r="A6044" s="20" t="s">
        <v>51</v>
      </c>
      <c r="B6044" s="15" t="s">
        <v>70</v>
      </c>
      <c r="C6044" s="20" t="n">
        <v>3488</v>
      </c>
      <c r="D6044" s="17" t="s">
        <v>839</v>
      </c>
      <c r="E6044" s="18" t="s">
        <v>17</v>
      </c>
      <c r="F6044" s="18" t="n">
        <v>1</v>
      </c>
      <c r="G6044" s="19" t="n">
        <v>65</v>
      </c>
      <c r="H6044" s="19" t="n">
        <f aca="false">+G6044*F6044</f>
        <v>65</v>
      </c>
      <c r="I6044" s="18" t="s">
        <v>794</v>
      </c>
    </row>
    <row r="6045" customFormat="false" ht="44.75" hidden="false" customHeight="true" outlineLevel="0" collapsed="false">
      <c r="A6045" s="20" t="s">
        <v>51</v>
      </c>
      <c r="B6045" s="15" t="s">
        <v>70</v>
      </c>
      <c r="C6045" s="20" t="n">
        <v>3491</v>
      </c>
      <c r="D6045" s="17" t="s">
        <v>839</v>
      </c>
      <c r="E6045" s="18" t="s">
        <v>17</v>
      </c>
      <c r="F6045" s="18" t="n">
        <v>1</v>
      </c>
      <c r="G6045" s="19" t="n">
        <v>65</v>
      </c>
      <c r="H6045" s="19" t="n">
        <f aca="false">+G6045*F6045</f>
        <v>65</v>
      </c>
      <c r="I6045" s="18" t="s">
        <v>794</v>
      </c>
    </row>
    <row r="6046" customFormat="false" ht="38.8" hidden="false" customHeight="true" outlineLevel="0" collapsed="false">
      <c r="A6046" s="20" t="s">
        <v>51</v>
      </c>
      <c r="B6046" s="15" t="s">
        <v>70</v>
      </c>
      <c r="C6046" s="20" t="s">
        <v>3564</v>
      </c>
      <c r="D6046" s="17" t="s">
        <v>840</v>
      </c>
      <c r="E6046" s="18" t="s">
        <v>17</v>
      </c>
      <c r="F6046" s="18" t="n">
        <v>3</v>
      </c>
      <c r="G6046" s="19" t="n">
        <v>65</v>
      </c>
      <c r="H6046" s="19" t="n">
        <f aca="false">+G6046*F6046</f>
        <v>195</v>
      </c>
      <c r="I6046" s="18" t="s">
        <v>794</v>
      </c>
    </row>
    <row r="6047" customFormat="false" ht="38.8" hidden="false" customHeight="true" outlineLevel="0" collapsed="false">
      <c r="A6047" s="34" t="s">
        <v>51</v>
      </c>
      <c r="B6047" s="15" t="s">
        <v>70</v>
      </c>
      <c r="C6047" s="34" t="n">
        <v>3554</v>
      </c>
      <c r="D6047" s="24" t="s">
        <v>839</v>
      </c>
      <c r="E6047" s="35" t="s">
        <v>17</v>
      </c>
      <c r="F6047" s="35" t="n">
        <v>1</v>
      </c>
      <c r="G6047" s="36" t="n">
        <v>65</v>
      </c>
      <c r="H6047" s="36" t="n">
        <f aca="false">+G6047*F6047</f>
        <v>65</v>
      </c>
      <c r="I6047" s="35" t="s">
        <v>794</v>
      </c>
    </row>
    <row r="6048" customFormat="false" ht="38.8" hidden="false" customHeight="true" outlineLevel="0" collapsed="false">
      <c r="A6048" s="34" t="s">
        <v>51</v>
      </c>
      <c r="B6048" s="15" t="s">
        <v>70</v>
      </c>
      <c r="C6048" s="34" t="n">
        <v>3555</v>
      </c>
      <c r="D6048" s="17" t="s">
        <v>839</v>
      </c>
      <c r="E6048" s="18" t="s">
        <v>17</v>
      </c>
      <c r="F6048" s="18" t="n">
        <v>1</v>
      </c>
      <c r="G6048" s="19" t="n">
        <v>65</v>
      </c>
      <c r="H6048" s="36" t="n">
        <f aca="false">+G6048*F6048</f>
        <v>65</v>
      </c>
      <c r="I6048" s="35" t="s">
        <v>794</v>
      </c>
    </row>
    <row r="6049" customFormat="false" ht="38.8" hidden="false" customHeight="true" outlineLevel="0" collapsed="false">
      <c r="A6049" s="34" t="s">
        <v>51</v>
      </c>
      <c r="B6049" s="15" t="s">
        <v>70</v>
      </c>
      <c r="C6049" s="34" t="n">
        <v>3556</v>
      </c>
      <c r="D6049" s="17" t="s">
        <v>839</v>
      </c>
      <c r="E6049" s="18" t="s">
        <v>17</v>
      </c>
      <c r="F6049" s="18" t="n">
        <v>1</v>
      </c>
      <c r="G6049" s="19" t="n">
        <v>65</v>
      </c>
      <c r="H6049" s="36" t="n">
        <f aca="false">+G6049*F6049</f>
        <v>65</v>
      </c>
      <c r="I6049" s="35" t="s">
        <v>794</v>
      </c>
    </row>
    <row r="6050" customFormat="false" ht="38.8" hidden="false" customHeight="true" outlineLevel="0" collapsed="false">
      <c r="A6050" s="34" t="s">
        <v>51</v>
      </c>
      <c r="B6050" s="15" t="s">
        <v>70</v>
      </c>
      <c r="C6050" s="34" t="n">
        <v>3561</v>
      </c>
      <c r="D6050" s="17" t="s">
        <v>839</v>
      </c>
      <c r="E6050" s="18" t="s">
        <v>17</v>
      </c>
      <c r="F6050" s="18" t="n">
        <v>1</v>
      </c>
      <c r="G6050" s="19" t="n">
        <v>65</v>
      </c>
      <c r="H6050" s="36" t="n">
        <f aca="false">+G6050*F6050</f>
        <v>65</v>
      </c>
      <c r="I6050" s="35" t="s">
        <v>794</v>
      </c>
    </row>
    <row r="6051" customFormat="false" ht="38.8" hidden="false" customHeight="true" outlineLevel="0" collapsed="false">
      <c r="A6051" s="34" t="s">
        <v>51</v>
      </c>
      <c r="B6051" s="15" t="s">
        <v>70</v>
      </c>
      <c r="C6051" s="34" t="n">
        <v>3563</v>
      </c>
      <c r="D6051" s="17" t="s">
        <v>839</v>
      </c>
      <c r="E6051" s="18" t="s">
        <v>17</v>
      </c>
      <c r="F6051" s="18" t="n">
        <v>1</v>
      </c>
      <c r="G6051" s="19" t="n">
        <v>65</v>
      </c>
      <c r="H6051" s="36" t="n">
        <f aca="false">+G6051*F6051</f>
        <v>65</v>
      </c>
      <c r="I6051" s="35" t="s">
        <v>794</v>
      </c>
    </row>
    <row r="6052" customFormat="false" ht="38.8" hidden="false" customHeight="true" outlineLevel="0" collapsed="false">
      <c r="A6052" s="34" t="s">
        <v>51</v>
      </c>
      <c r="B6052" s="15" t="s">
        <v>70</v>
      </c>
      <c r="C6052" s="34" t="n">
        <v>3567</v>
      </c>
      <c r="D6052" s="17" t="s">
        <v>839</v>
      </c>
      <c r="E6052" s="18" t="s">
        <v>17</v>
      </c>
      <c r="F6052" s="18" t="n">
        <v>1</v>
      </c>
      <c r="G6052" s="19" t="n">
        <v>65</v>
      </c>
      <c r="H6052" s="36" t="n">
        <f aca="false">+G6052*F6052</f>
        <v>65</v>
      </c>
      <c r="I6052" s="35" t="s">
        <v>794</v>
      </c>
    </row>
    <row r="6053" customFormat="false" ht="38.8" hidden="false" customHeight="true" outlineLevel="0" collapsed="false">
      <c r="A6053" s="34" t="s">
        <v>51</v>
      </c>
      <c r="B6053" s="15" t="s">
        <v>70</v>
      </c>
      <c r="C6053" s="34" t="n">
        <v>3568</v>
      </c>
      <c r="D6053" s="17" t="s">
        <v>839</v>
      </c>
      <c r="E6053" s="18" t="s">
        <v>17</v>
      </c>
      <c r="F6053" s="18" t="n">
        <v>1</v>
      </c>
      <c r="G6053" s="19" t="n">
        <v>65</v>
      </c>
      <c r="H6053" s="36" t="n">
        <f aca="false">+G6053*F6053</f>
        <v>65</v>
      </c>
      <c r="I6053" s="35" t="s">
        <v>794</v>
      </c>
    </row>
    <row r="6054" customFormat="false" ht="38.8" hidden="false" customHeight="true" outlineLevel="0" collapsed="false">
      <c r="A6054" s="34" t="s">
        <v>51</v>
      </c>
      <c r="B6054" s="15" t="s">
        <v>70</v>
      </c>
      <c r="C6054" s="34" t="n">
        <v>3570</v>
      </c>
      <c r="D6054" s="17" t="s">
        <v>839</v>
      </c>
      <c r="E6054" s="18" t="s">
        <v>17</v>
      </c>
      <c r="F6054" s="18" t="n">
        <v>1</v>
      </c>
      <c r="G6054" s="19" t="n">
        <v>65</v>
      </c>
      <c r="H6054" s="36" t="n">
        <f aca="false">+G6054*F6054</f>
        <v>65</v>
      </c>
      <c r="I6054" s="35" t="s">
        <v>794</v>
      </c>
    </row>
    <row r="6055" customFormat="false" ht="38.8" hidden="false" customHeight="true" outlineLevel="0" collapsed="false">
      <c r="A6055" s="34" t="s">
        <v>51</v>
      </c>
      <c r="B6055" s="15" t="s">
        <v>70</v>
      </c>
      <c r="C6055" s="34" t="n">
        <v>3571</v>
      </c>
      <c r="D6055" s="17" t="s">
        <v>839</v>
      </c>
      <c r="E6055" s="18" t="s">
        <v>17</v>
      </c>
      <c r="F6055" s="18" t="n">
        <v>1</v>
      </c>
      <c r="G6055" s="19" t="n">
        <v>65</v>
      </c>
      <c r="H6055" s="36" t="n">
        <f aca="false">+G6055*F6055</f>
        <v>65</v>
      </c>
      <c r="I6055" s="35" t="s">
        <v>794</v>
      </c>
    </row>
    <row r="6056" customFormat="false" ht="38.8" hidden="false" customHeight="true" outlineLevel="0" collapsed="false">
      <c r="A6056" s="34" t="s">
        <v>51</v>
      </c>
      <c r="B6056" s="15" t="s">
        <v>70</v>
      </c>
      <c r="C6056" s="34" t="n">
        <v>3573</v>
      </c>
      <c r="D6056" s="17" t="s">
        <v>839</v>
      </c>
      <c r="E6056" s="18" t="s">
        <v>17</v>
      </c>
      <c r="F6056" s="18" t="n">
        <v>1</v>
      </c>
      <c r="G6056" s="19" t="n">
        <v>65</v>
      </c>
      <c r="H6056" s="36" t="n">
        <f aca="false">+G6056*F6056</f>
        <v>65</v>
      </c>
      <c r="I6056" s="35" t="s">
        <v>794</v>
      </c>
    </row>
    <row r="6057" customFormat="false" ht="38.8" hidden="false" customHeight="true" outlineLevel="0" collapsed="false">
      <c r="A6057" s="34" t="s">
        <v>51</v>
      </c>
      <c r="B6057" s="15" t="s">
        <v>70</v>
      </c>
      <c r="C6057" s="34" t="n">
        <v>3574</v>
      </c>
      <c r="D6057" s="17" t="s">
        <v>839</v>
      </c>
      <c r="E6057" s="18" t="s">
        <v>17</v>
      </c>
      <c r="F6057" s="18" t="n">
        <v>1</v>
      </c>
      <c r="G6057" s="19" t="n">
        <v>65</v>
      </c>
      <c r="H6057" s="36" t="n">
        <f aca="false">+G6057*F6057</f>
        <v>65</v>
      </c>
      <c r="I6057" s="35" t="s">
        <v>794</v>
      </c>
    </row>
    <row r="6058" customFormat="false" ht="38.8" hidden="false" customHeight="true" outlineLevel="0" collapsed="false">
      <c r="A6058" s="34" t="s">
        <v>51</v>
      </c>
      <c r="B6058" s="15" t="s">
        <v>70</v>
      </c>
      <c r="C6058" s="34" t="n">
        <v>3575</v>
      </c>
      <c r="D6058" s="17" t="s">
        <v>839</v>
      </c>
      <c r="E6058" s="18" t="s">
        <v>17</v>
      </c>
      <c r="F6058" s="18" t="n">
        <v>1</v>
      </c>
      <c r="G6058" s="19" t="n">
        <v>65</v>
      </c>
      <c r="H6058" s="36" t="n">
        <f aca="false">+G6058*F6058</f>
        <v>65</v>
      </c>
      <c r="I6058" s="35" t="s">
        <v>794</v>
      </c>
    </row>
    <row r="6059" customFormat="false" ht="38.8" hidden="false" customHeight="true" outlineLevel="0" collapsed="false">
      <c r="A6059" s="34" t="s">
        <v>51</v>
      </c>
      <c r="B6059" s="15" t="s">
        <v>70</v>
      </c>
      <c r="C6059" s="34" t="n">
        <v>3576</v>
      </c>
      <c r="D6059" s="17" t="s">
        <v>839</v>
      </c>
      <c r="E6059" s="18" t="s">
        <v>17</v>
      </c>
      <c r="F6059" s="18" t="n">
        <v>1</v>
      </c>
      <c r="G6059" s="19" t="n">
        <v>65</v>
      </c>
      <c r="H6059" s="36" t="n">
        <f aca="false">+G6059*F6059</f>
        <v>65</v>
      </c>
      <c r="I6059" s="35" t="s">
        <v>794</v>
      </c>
    </row>
    <row r="6060" customFormat="false" ht="38.8" hidden="false" customHeight="true" outlineLevel="0" collapsed="false">
      <c r="A6060" s="34" t="s">
        <v>51</v>
      </c>
      <c r="B6060" s="15" t="s">
        <v>70</v>
      </c>
      <c r="C6060" s="34" t="n">
        <v>3578</v>
      </c>
      <c r="D6060" s="17" t="s">
        <v>839</v>
      </c>
      <c r="E6060" s="18" t="s">
        <v>17</v>
      </c>
      <c r="F6060" s="18" t="n">
        <v>1</v>
      </c>
      <c r="G6060" s="19" t="n">
        <v>65</v>
      </c>
      <c r="H6060" s="36" t="n">
        <f aca="false">+G6060*F6060</f>
        <v>65</v>
      </c>
      <c r="I6060" s="35" t="s">
        <v>794</v>
      </c>
    </row>
    <row r="6061" customFormat="false" ht="38.8" hidden="false" customHeight="true" outlineLevel="0" collapsed="false">
      <c r="A6061" s="34" t="s">
        <v>51</v>
      </c>
      <c r="B6061" s="15" t="s">
        <v>70</v>
      </c>
      <c r="C6061" s="34" t="n">
        <v>3579</v>
      </c>
      <c r="D6061" s="17" t="s">
        <v>839</v>
      </c>
      <c r="E6061" s="18" t="s">
        <v>17</v>
      </c>
      <c r="F6061" s="18" t="n">
        <v>1</v>
      </c>
      <c r="G6061" s="19" t="n">
        <v>65</v>
      </c>
      <c r="H6061" s="36" t="n">
        <f aca="false">+G6061*F6061</f>
        <v>65</v>
      </c>
      <c r="I6061" s="35" t="s">
        <v>794</v>
      </c>
    </row>
    <row r="6062" customFormat="false" ht="38.8" hidden="false" customHeight="true" outlineLevel="0" collapsed="false">
      <c r="A6062" s="34" t="s">
        <v>51</v>
      </c>
      <c r="B6062" s="15" t="s">
        <v>70</v>
      </c>
      <c r="C6062" s="34" t="n">
        <v>3580</v>
      </c>
      <c r="D6062" s="17" t="s">
        <v>839</v>
      </c>
      <c r="E6062" s="18" t="s">
        <v>17</v>
      </c>
      <c r="F6062" s="18" t="n">
        <v>1</v>
      </c>
      <c r="G6062" s="19" t="n">
        <v>65</v>
      </c>
      <c r="H6062" s="36" t="n">
        <f aca="false">+G6062*F6062</f>
        <v>65</v>
      </c>
      <c r="I6062" s="35" t="s">
        <v>794</v>
      </c>
    </row>
    <row r="6063" customFormat="false" ht="38.8" hidden="false" customHeight="true" outlineLevel="0" collapsed="false">
      <c r="A6063" s="34" t="s">
        <v>51</v>
      </c>
      <c r="B6063" s="15" t="s">
        <v>70</v>
      </c>
      <c r="C6063" s="34" t="n">
        <v>3582</v>
      </c>
      <c r="D6063" s="17" t="s">
        <v>839</v>
      </c>
      <c r="E6063" s="18" t="s">
        <v>17</v>
      </c>
      <c r="F6063" s="18" t="n">
        <v>1</v>
      </c>
      <c r="G6063" s="19" t="n">
        <v>65</v>
      </c>
      <c r="H6063" s="36" t="n">
        <f aca="false">+G6063*F6063</f>
        <v>65</v>
      </c>
      <c r="I6063" s="35" t="s">
        <v>794</v>
      </c>
    </row>
    <row r="6064" customFormat="false" ht="38.8" hidden="false" customHeight="true" outlineLevel="0" collapsed="false">
      <c r="A6064" s="34" t="s">
        <v>51</v>
      </c>
      <c r="B6064" s="15" t="s">
        <v>70</v>
      </c>
      <c r="C6064" s="34" t="n">
        <v>3583</v>
      </c>
      <c r="D6064" s="17" t="s">
        <v>839</v>
      </c>
      <c r="E6064" s="18" t="s">
        <v>17</v>
      </c>
      <c r="F6064" s="18" t="n">
        <v>1</v>
      </c>
      <c r="G6064" s="19" t="n">
        <v>65</v>
      </c>
      <c r="H6064" s="36" t="n">
        <f aca="false">+G6064*F6064</f>
        <v>65</v>
      </c>
      <c r="I6064" s="35" t="s">
        <v>794</v>
      </c>
    </row>
    <row r="6065" customFormat="false" ht="38.8" hidden="false" customHeight="true" outlineLevel="0" collapsed="false">
      <c r="A6065" s="34" t="s">
        <v>51</v>
      </c>
      <c r="B6065" s="15" t="s">
        <v>70</v>
      </c>
      <c r="C6065" s="34" t="n">
        <v>3584</v>
      </c>
      <c r="D6065" s="17" t="s">
        <v>839</v>
      </c>
      <c r="E6065" s="18" t="s">
        <v>17</v>
      </c>
      <c r="F6065" s="18" t="n">
        <v>1</v>
      </c>
      <c r="G6065" s="19" t="n">
        <v>65</v>
      </c>
      <c r="H6065" s="36" t="n">
        <f aca="false">+G6065*F6065</f>
        <v>65</v>
      </c>
      <c r="I6065" s="35" t="s">
        <v>794</v>
      </c>
    </row>
    <row r="6066" customFormat="false" ht="38.8" hidden="false" customHeight="true" outlineLevel="0" collapsed="false">
      <c r="A6066" s="34" t="s">
        <v>51</v>
      </c>
      <c r="B6066" s="15" t="s">
        <v>70</v>
      </c>
      <c r="C6066" s="34" t="n">
        <v>3585</v>
      </c>
      <c r="D6066" s="17" t="s">
        <v>839</v>
      </c>
      <c r="E6066" s="18" t="s">
        <v>17</v>
      </c>
      <c r="F6066" s="18" t="n">
        <v>1</v>
      </c>
      <c r="G6066" s="19" t="n">
        <v>65</v>
      </c>
      <c r="H6066" s="36" t="n">
        <f aca="false">+G6066*F6066</f>
        <v>65</v>
      </c>
      <c r="I6066" s="35" t="s">
        <v>794</v>
      </c>
    </row>
    <row r="6067" customFormat="false" ht="38.8" hidden="false" customHeight="true" outlineLevel="0" collapsed="false">
      <c r="A6067" s="34" t="s">
        <v>51</v>
      </c>
      <c r="B6067" s="15" t="s">
        <v>70</v>
      </c>
      <c r="C6067" s="34" t="n">
        <v>3586</v>
      </c>
      <c r="D6067" s="17" t="s">
        <v>839</v>
      </c>
      <c r="E6067" s="18" t="s">
        <v>17</v>
      </c>
      <c r="F6067" s="18" t="n">
        <v>1</v>
      </c>
      <c r="G6067" s="19" t="n">
        <v>65</v>
      </c>
      <c r="H6067" s="36" t="n">
        <f aca="false">+G6067*F6067</f>
        <v>65</v>
      </c>
      <c r="I6067" s="35" t="s">
        <v>794</v>
      </c>
    </row>
    <row r="6068" customFormat="false" ht="38.8" hidden="false" customHeight="true" outlineLevel="0" collapsed="false">
      <c r="A6068" s="34" t="s">
        <v>51</v>
      </c>
      <c r="B6068" s="15" t="s">
        <v>70</v>
      </c>
      <c r="C6068" s="34" t="n">
        <v>3587</v>
      </c>
      <c r="D6068" s="17" t="s">
        <v>839</v>
      </c>
      <c r="E6068" s="18" t="s">
        <v>17</v>
      </c>
      <c r="F6068" s="18" t="n">
        <v>1</v>
      </c>
      <c r="G6068" s="19" t="n">
        <v>65</v>
      </c>
      <c r="H6068" s="36" t="n">
        <f aca="false">+G6068*F6068</f>
        <v>65</v>
      </c>
      <c r="I6068" s="35" t="s">
        <v>794</v>
      </c>
    </row>
    <row r="6069" customFormat="false" ht="38.8" hidden="false" customHeight="true" outlineLevel="0" collapsed="false">
      <c r="A6069" s="34" t="s">
        <v>51</v>
      </c>
      <c r="B6069" s="15" t="s">
        <v>70</v>
      </c>
      <c r="C6069" s="34" t="n">
        <v>3590</v>
      </c>
      <c r="D6069" s="17" t="s">
        <v>839</v>
      </c>
      <c r="E6069" s="18" t="s">
        <v>17</v>
      </c>
      <c r="F6069" s="18" t="n">
        <v>1</v>
      </c>
      <c r="G6069" s="19" t="n">
        <v>65</v>
      </c>
      <c r="H6069" s="36" t="n">
        <f aca="false">+G6069*F6069</f>
        <v>65</v>
      </c>
      <c r="I6069" s="35" t="s">
        <v>794</v>
      </c>
    </row>
    <row r="6070" customFormat="false" ht="38.8" hidden="false" customHeight="true" outlineLevel="0" collapsed="false">
      <c r="A6070" s="34" t="s">
        <v>51</v>
      </c>
      <c r="B6070" s="15" t="s">
        <v>70</v>
      </c>
      <c r="C6070" s="34" t="n">
        <v>3592</v>
      </c>
      <c r="D6070" s="17" t="s">
        <v>839</v>
      </c>
      <c r="E6070" s="18" t="s">
        <v>17</v>
      </c>
      <c r="F6070" s="18" t="n">
        <v>1</v>
      </c>
      <c r="G6070" s="19" t="n">
        <v>65</v>
      </c>
      <c r="H6070" s="36" t="n">
        <f aca="false">+G6070*F6070</f>
        <v>65</v>
      </c>
      <c r="I6070" s="35" t="s">
        <v>794</v>
      </c>
    </row>
    <row r="6071" customFormat="false" ht="38.8" hidden="false" customHeight="true" outlineLevel="0" collapsed="false">
      <c r="A6071" s="34" t="s">
        <v>51</v>
      </c>
      <c r="B6071" s="15" t="s">
        <v>70</v>
      </c>
      <c r="C6071" s="34" t="n">
        <v>3593</v>
      </c>
      <c r="D6071" s="17" t="s">
        <v>839</v>
      </c>
      <c r="E6071" s="18" t="s">
        <v>17</v>
      </c>
      <c r="F6071" s="18" t="n">
        <v>1</v>
      </c>
      <c r="G6071" s="19" t="n">
        <v>65</v>
      </c>
      <c r="H6071" s="36" t="n">
        <f aca="false">+G6071*F6071</f>
        <v>65</v>
      </c>
      <c r="I6071" s="35" t="s">
        <v>794</v>
      </c>
    </row>
    <row r="6072" customFormat="false" ht="38.8" hidden="false" customHeight="true" outlineLevel="0" collapsed="false">
      <c r="A6072" s="34" t="s">
        <v>51</v>
      </c>
      <c r="B6072" s="15" t="s">
        <v>70</v>
      </c>
      <c r="C6072" s="34" t="n">
        <v>3594</v>
      </c>
      <c r="D6072" s="17" t="s">
        <v>839</v>
      </c>
      <c r="E6072" s="18" t="s">
        <v>17</v>
      </c>
      <c r="F6072" s="18" t="n">
        <v>1</v>
      </c>
      <c r="G6072" s="19" t="n">
        <v>65</v>
      </c>
      <c r="H6072" s="36" t="n">
        <f aca="false">+G6072*F6072</f>
        <v>65</v>
      </c>
      <c r="I6072" s="35" t="s">
        <v>794</v>
      </c>
    </row>
    <row r="6073" customFormat="false" ht="38.8" hidden="false" customHeight="true" outlineLevel="0" collapsed="false">
      <c r="A6073" s="34" t="s">
        <v>51</v>
      </c>
      <c r="B6073" s="15" t="s">
        <v>70</v>
      </c>
      <c r="C6073" s="34" t="n">
        <v>3596</v>
      </c>
      <c r="D6073" s="17" t="s">
        <v>839</v>
      </c>
      <c r="E6073" s="18" t="s">
        <v>17</v>
      </c>
      <c r="F6073" s="18" t="n">
        <v>1</v>
      </c>
      <c r="G6073" s="19" t="n">
        <v>65</v>
      </c>
      <c r="H6073" s="36" t="n">
        <f aca="false">+G6073*F6073</f>
        <v>65</v>
      </c>
      <c r="I6073" s="35" t="s">
        <v>794</v>
      </c>
    </row>
    <row r="6074" customFormat="false" ht="38.8" hidden="false" customHeight="true" outlineLevel="0" collapsed="false">
      <c r="A6074" s="34" t="s">
        <v>51</v>
      </c>
      <c r="B6074" s="15" t="s">
        <v>70</v>
      </c>
      <c r="C6074" s="34" t="n">
        <v>3597</v>
      </c>
      <c r="D6074" s="17" t="s">
        <v>839</v>
      </c>
      <c r="E6074" s="18" t="s">
        <v>17</v>
      </c>
      <c r="F6074" s="18" t="n">
        <v>1</v>
      </c>
      <c r="G6074" s="19" t="n">
        <v>65</v>
      </c>
      <c r="H6074" s="36" t="n">
        <f aca="false">+G6074*F6074</f>
        <v>65</v>
      </c>
      <c r="I6074" s="35" t="s">
        <v>794</v>
      </c>
    </row>
    <row r="6075" customFormat="false" ht="38.8" hidden="false" customHeight="true" outlineLevel="0" collapsed="false">
      <c r="A6075" s="34" t="s">
        <v>51</v>
      </c>
      <c r="B6075" s="15" t="s">
        <v>70</v>
      </c>
      <c r="C6075" s="34" t="n">
        <v>3598</v>
      </c>
      <c r="D6075" s="17" t="s">
        <v>839</v>
      </c>
      <c r="E6075" s="18" t="s">
        <v>17</v>
      </c>
      <c r="F6075" s="18" t="n">
        <v>1</v>
      </c>
      <c r="G6075" s="19" t="n">
        <v>65</v>
      </c>
      <c r="H6075" s="36" t="n">
        <f aca="false">+G6075*F6075</f>
        <v>65</v>
      </c>
      <c r="I6075" s="35" t="s">
        <v>794</v>
      </c>
    </row>
    <row r="6076" customFormat="false" ht="38.8" hidden="false" customHeight="true" outlineLevel="0" collapsed="false">
      <c r="A6076" s="34" t="s">
        <v>51</v>
      </c>
      <c r="B6076" s="15" t="s">
        <v>70</v>
      </c>
      <c r="C6076" s="34" t="n">
        <v>3600</v>
      </c>
      <c r="D6076" s="17" t="s">
        <v>839</v>
      </c>
      <c r="E6076" s="18" t="s">
        <v>17</v>
      </c>
      <c r="F6076" s="18" t="n">
        <v>1</v>
      </c>
      <c r="G6076" s="19" t="n">
        <v>65</v>
      </c>
      <c r="H6076" s="36" t="n">
        <f aca="false">+G6076*F6076</f>
        <v>65</v>
      </c>
      <c r="I6076" s="35" t="s">
        <v>794</v>
      </c>
    </row>
    <row r="6077" customFormat="false" ht="38.8" hidden="false" customHeight="true" outlineLevel="0" collapsed="false">
      <c r="A6077" s="34" t="s">
        <v>51</v>
      </c>
      <c r="B6077" s="15" t="s">
        <v>70</v>
      </c>
      <c r="C6077" s="34" t="n">
        <v>3602</v>
      </c>
      <c r="D6077" s="17" t="s">
        <v>839</v>
      </c>
      <c r="E6077" s="18" t="s">
        <v>17</v>
      </c>
      <c r="F6077" s="18" t="n">
        <v>1</v>
      </c>
      <c r="G6077" s="19" t="n">
        <v>65</v>
      </c>
      <c r="H6077" s="36" t="n">
        <f aca="false">+G6077*F6077</f>
        <v>65</v>
      </c>
      <c r="I6077" s="35" t="s">
        <v>794</v>
      </c>
    </row>
    <row r="6078" customFormat="false" ht="38.8" hidden="false" customHeight="true" outlineLevel="0" collapsed="false">
      <c r="A6078" s="34" t="s">
        <v>51</v>
      </c>
      <c r="B6078" s="15" t="s">
        <v>70</v>
      </c>
      <c r="C6078" s="34" t="n">
        <v>3604</v>
      </c>
      <c r="D6078" s="17" t="s">
        <v>839</v>
      </c>
      <c r="E6078" s="18" t="s">
        <v>17</v>
      </c>
      <c r="F6078" s="18" t="n">
        <v>1</v>
      </c>
      <c r="G6078" s="19" t="n">
        <v>65</v>
      </c>
      <c r="H6078" s="36" t="n">
        <f aca="false">+G6078*F6078</f>
        <v>65</v>
      </c>
      <c r="I6078" s="35" t="s">
        <v>794</v>
      </c>
    </row>
    <row r="6079" customFormat="false" ht="38.8" hidden="false" customHeight="true" outlineLevel="0" collapsed="false">
      <c r="A6079" s="34" t="s">
        <v>51</v>
      </c>
      <c r="B6079" s="15" t="s">
        <v>70</v>
      </c>
      <c r="C6079" s="34" t="n">
        <v>3605</v>
      </c>
      <c r="D6079" s="17" t="s">
        <v>839</v>
      </c>
      <c r="E6079" s="18" t="s">
        <v>17</v>
      </c>
      <c r="F6079" s="18" t="n">
        <v>1</v>
      </c>
      <c r="G6079" s="19" t="n">
        <v>65</v>
      </c>
      <c r="H6079" s="36" t="n">
        <f aca="false">+G6079*F6079</f>
        <v>65</v>
      </c>
      <c r="I6079" s="35" t="s">
        <v>794</v>
      </c>
    </row>
    <row r="6080" customFormat="false" ht="38.8" hidden="false" customHeight="true" outlineLevel="0" collapsed="false">
      <c r="A6080" s="34" t="s">
        <v>51</v>
      </c>
      <c r="B6080" s="15" t="s">
        <v>70</v>
      </c>
      <c r="C6080" s="34" t="n">
        <v>3606</v>
      </c>
      <c r="D6080" s="17" t="s">
        <v>839</v>
      </c>
      <c r="E6080" s="18" t="s">
        <v>17</v>
      </c>
      <c r="F6080" s="18" t="n">
        <v>1</v>
      </c>
      <c r="G6080" s="19" t="n">
        <v>65</v>
      </c>
      <c r="H6080" s="36" t="n">
        <f aca="false">+G6080*F6080</f>
        <v>65</v>
      </c>
      <c r="I6080" s="35" t="s">
        <v>794</v>
      </c>
    </row>
    <row r="6081" customFormat="false" ht="38.8" hidden="false" customHeight="true" outlineLevel="0" collapsed="false">
      <c r="A6081" s="34" t="s">
        <v>51</v>
      </c>
      <c r="B6081" s="15" t="s">
        <v>70</v>
      </c>
      <c r="C6081" s="34" t="n">
        <v>3608</v>
      </c>
      <c r="D6081" s="17" t="s">
        <v>839</v>
      </c>
      <c r="E6081" s="18" t="s">
        <v>17</v>
      </c>
      <c r="F6081" s="18" t="n">
        <v>1</v>
      </c>
      <c r="G6081" s="19" t="n">
        <v>65</v>
      </c>
      <c r="H6081" s="36" t="n">
        <f aca="false">+G6081*F6081</f>
        <v>65</v>
      </c>
      <c r="I6081" s="35" t="s">
        <v>794</v>
      </c>
    </row>
    <row r="6082" customFormat="false" ht="38.8" hidden="false" customHeight="true" outlineLevel="0" collapsed="false">
      <c r="A6082" s="34" t="s">
        <v>51</v>
      </c>
      <c r="B6082" s="15" t="s">
        <v>70</v>
      </c>
      <c r="C6082" s="34" t="n">
        <v>3609</v>
      </c>
      <c r="D6082" s="17" t="s">
        <v>839</v>
      </c>
      <c r="E6082" s="18" t="s">
        <v>17</v>
      </c>
      <c r="F6082" s="18" t="n">
        <v>1</v>
      </c>
      <c r="G6082" s="19" t="n">
        <v>65</v>
      </c>
      <c r="H6082" s="36" t="n">
        <f aca="false">+G6082*F6082</f>
        <v>65</v>
      </c>
      <c r="I6082" s="35" t="s">
        <v>794</v>
      </c>
    </row>
    <row r="6083" customFormat="false" ht="38.8" hidden="false" customHeight="true" outlineLevel="0" collapsed="false">
      <c r="A6083" s="34" t="s">
        <v>51</v>
      </c>
      <c r="B6083" s="15" t="s">
        <v>70</v>
      </c>
      <c r="C6083" s="34" t="n">
        <v>3611</v>
      </c>
      <c r="D6083" s="17" t="s">
        <v>839</v>
      </c>
      <c r="E6083" s="18" t="s">
        <v>17</v>
      </c>
      <c r="F6083" s="18" t="n">
        <v>1</v>
      </c>
      <c r="G6083" s="19" t="n">
        <v>65</v>
      </c>
      <c r="H6083" s="36" t="n">
        <f aca="false">+G6083*F6083</f>
        <v>65</v>
      </c>
      <c r="I6083" s="35" t="s">
        <v>794</v>
      </c>
    </row>
    <row r="6084" customFormat="false" ht="38.8" hidden="false" customHeight="true" outlineLevel="0" collapsed="false">
      <c r="A6084" s="34" t="s">
        <v>51</v>
      </c>
      <c r="B6084" s="15" t="s">
        <v>70</v>
      </c>
      <c r="C6084" s="34" t="n">
        <v>3612</v>
      </c>
      <c r="D6084" s="17" t="s">
        <v>839</v>
      </c>
      <c r="E6084" s="18" t="s">
        <v>17</v>
      </c>
      <c r="F6084" s="18" t="n">
        <v>1</v>
      </c>
      <c r="G6084" s="19" t="n">
        <v>65</v>
      </c>
      <c r="H6084" s="36" t="n">
        <f aca="false">+G6084*F6084</f>
        <v>65</v>
      </c>
      <c r="I6084" s="35" t="s">
        <v>794</v>
      </c>
    </row>
    <row r="6085" customFormat="false" ht="38.8" hidden="false" customHeight="true" outlineLevel="0" collapsed="false">
      <c r="A6085" s="34" t="s">
        <v>51</v>
      </c>
      <c r="B6085" s="15" t="s">
        <v>70</v>
      </c>
      <c r="C6085" s="34" t="n">
        <v>3613</v>
      </c>
      <c r="D6085" s="17" t="s">
        <v>839</v>
      </c>
      <c r="E6085" s="18" t="s">
        <v>17</v>
      </c>
      <c r="F6085" s="18" t="n">
        <v>1</v>
      </c>
      <c r="G6085" s="19" t="n">
        <v>65</v>
      </c>
      <c r="H6085" s="36" t="n">
        <f aca="false">+G6085*F6085</f>
        <v>65</v>
      </c>
      <c r="I6085" s="35" t="s">
        <v>794</v>
      </c>
    </row>
    <row r="6086" customFormat="false" ht="38.8" hidden="false" customHeight="true" outlineLevel="0" collapsed="false">
      <c r="A6086" s="34" t="s">
        <v>51</v>
      </c>
      <c r="B6086" s="15" t="s">
        <v>70</v>
      </c>
      <c r="C6086" s="34" t="n">
        <v>3614</v>
      </c>
      <c r="D6086" s="17" t="s">
        <v>839</v>
      </c>
      <c r="E6086" s="18" t="s">
        <v>17</v>
      </c>
      <c r="F6086" s="18" t="n">
        <v>1</v>
      </c>
      <c r="G6086" s="19" t="n">
        <v>65</v>
      </c>
      <c r="H6086" s="36" t="n">
        <f aca="false">+G6086*F6086</f>
        <v>65</v>
      </c>
      <c r="I6086" s="35" t="s">
        <v>794</v>
      </c>
    </row>
    <row r="6087" customFormat="false" ht="38.8" hidden="false" customHeight="true" outlineLevel="0" collapsed="false">
      <c r="A6087" s="34" t="s">
        <v>51</v>
      </c>
      <c r="B6087" s="15" t="s">
        <v>70</v>
      </c>
      <c r="C6087" s="34" t="n">
        <v>3615</v>
      </c>
      <c r="D6087" s="17" t="s">
        <v>839</v>
      </c>
      <c r="E6087" s="18" t="s">
        <v>17</v>
      </c>
      <c r="F6087" s="18" t="n">
        <v>1</v>
      </c>
      <c r="G6087" s="19" t="n">
        <v>65</v>
      </c>
      <c r="H6087" s="36" t="n">
        <f aca="false">+G6087*F6087</f>
        <v>65</v>
      </c>
      <c r="I6087" s="35" t="s">
        <v>794</v>
      </c>
    </row>
    <row r="6088" customFormat="false" ht="38.8" hidden="false" customHeight="true" outlineLevel="0" collapsed="false">
      <c r="A6088" s="34" t="s">
        <v>51</v>
      </c>
      <c r="B6088" s="15" t="s">
        <v>70</v>
      </c>
      <c r="C6088" s="34" t="n">
        <v>3616</v>
      </c>
      <c r="D6088" s="17" t="s">
        <v>839</v>
      </c>
      <c r="E6088" s="18" t="s">
        <v>17</v>
      </c>
      <c r="F6088" s="18" t="n">
        <v>1</v>
      </c>
      <c r="G6088" s="19" t="n">
        <v>65</v>
      </c>
      <c r="H6088" s="36" t="n">
        <f aca="false">+G6088*F6088</f>
        <v>65</v>
      </c>
      <c r="I6088" s="35" t="s">
        <v>794</v>
      </c>
    </row>
    <row r="6089" customFormat="false" ht="38.8" hidden="false" customHeight="true" outlineLevel="0" collapsed="false">
      <c r="A6089" s="34" t="s">
        <v>51</v>
      </c>
      <c r="B6089" s="15" t="s">
        <v>70</v>
      </c>
      <c r="C6089" s="34" t="s">
        <v>3565</v>
      </c>
      <c r="D6089" s="24" t="s">
        <v>839</v>
      </c>
      <c r="E6089" s="35" t="s">
        <v>17</v>
      </c>
      <c r="F6089" s="35" t="n">
        <v>12</v>
      </c>
      <c r="G6089" s="36" t="n">
        <v>65</v>
      </c>
      <c r="H6089" s="36" t="n">
        <f aca="false">+G6089*F6089</f>
        <v>780</v>
      </c>
      <c r="I6089" s="35" t="s">
        <v>794</v>
      </c>
    </row>
    <row r="6090" customFormat="false" ht="38.8" hidden="false" customHeight="true" outlineLevel="0" collapsed="false">
      <c r="A6090" s="34" t="s">
        <v>51</v>
      </c>
      <c r="B6090" s="15" t="s">
        <v>70</v>
      </c>
      <c r="C6090" s="34" t="s">
        <v>3566</v>
      </c>
      <c r="D6090" s="24" t="s">
        <v>839</v>
      </c>
      <c r="E6090" s="35"/>
      <c r="F6090" s="35" t="n">
        <v>8</v>
      </c>
      <c r="G6090" s="36" t="n">
        <v>65</v>
      </c>
      <c r="H6090" s="36" t="n">
        <f aca="false">+G6090*F6090</f>
        <v>520</v>
      </c>
      <c r="I6090" s="35" t="s">
        <v>794</v>
      </c>
    </row>
    <row r="6091" customFormat="false" ht="38.8" hidden="false" customHeight="true" outlineLevel="0" collapsed="false">
      <c r="A6091" s="20" t="s">
        <v>37</v>
      </c>
      <c r="B6091" s="15" t="s">
        <v>70</v>
      </c>
      <c r="C6091" s="16" t="s">
        <v>3567</v>
      </c>
      <c r="D6091" s="17" t="s">
        <v>849</v>
      </c>
      <c r="E6091" s="18" t="s">
        <v>17</v>
      </c>
      <c r="F6091" s="18" t="n">
        <v>2</v>
      </c>
      <c r="G6091" s="19" t="n">
        <v>689</v>
      </c>
      <c r="H6091" s="19" t="n">
        <f aca="false">+G6091*F6091</f>
        <v>1378</v>
      </c>
      <c r="I6091" s="18" t="s">
        <v>824</v>
      </c>
    </row>
    <row r="6092" customFormat="false" ht="38.8" hidden="false" customHeight="true" outlineLevel="0" collapsed="false">
      <c r="A6092" s="20" t="s">
        <v>37</v>
      </c>
      <c r="B6092" s="15" t="s">
        <v>70</v>
      </c>
      <c r="C6092" s="16" t="s">
        <v>3568</v>
      </c>
      <c r="D6092" s="17" t="s">
        <v>861</v>
      </c>
      <c r="E6092" s="18" t="s">
        <v>17</v>
      </c>
      <c r="F6092" s="18" t="n">
        <v>3</v>
      </c>
      <c r="G6092" s="19" t="n">
        <v>299</v>
      </c>
      <c r="H6092" s="19" t="n">
        <f aca="false">+G6092*F6092</f>
        <v>897</v>
      </c>
      <c r="I6092" s="18" t="s">
        <v>824</v>
      </c>
    </row>
    <row r="6093" customFormat="false" ht="38.8" hidden="false" customHeight="true" outlineLevel="0" collapsed="false">
      <c r="A6093" s="20" t="s">
        <v>37</v>
      </c>
      <c r="B6093" s="15" t="s">
        <v>70</v>
      </c>
      <c r="C6093" s="16" t="s">
        <v>3569</v>
      </c>
      <c r="D6093" s="17" t="s">
        <v>3570</v>
      </c>
      <c r="E6093" s="18" t="s">
        <v>17</v>
      </c>
      <c r="F6093" s="18" t="n">
        <v>2</v>
      </c>
      <c r="G6093" s="19" t="n">
        <v>139</v>
      </c>
      <c r="H6093" s="19" t="n">
        <f aca="false">+G6093*F6093</f>
        <v>278</v>
      </c>
      <c r="I6093" s="18" t="s">
        <v>824</v>
      </c>
    </row>
    <row r="6094" customFormat="false" ht="38.8" hidden="false" customHeight="true" outlineLevel="0" collapsed="false">
      <c r="A6094" s="20" t="s">
        <v>37</v>
      </c>
      <c r="B6094" s="15" t="s">
        <v>70</v>
      </c>
      <c r="C6094" s="16" t="s">
        <v>3571</v>
      </c>
      <c r="D6094" s="17" t="s">
        <v>3572</v>
      </c>
      <c r="E6094" s="18" t="s">
        <v>17</v>
      </c>
      <c r="F6094" s="18" t="n">
        <v>3</v>
      </c>
      <c r="G6094" s="19" t="n">
        <v>249</v>
      </c>
      <c r="H6094" s="19" t="n">
        <f aca="false">+G6094*F6094</f>
        <v>747</v>
      </c>
      <c r="I6094" s="18" t="s">
        <v>824</v>
      </c>
    </row>
    <row r="6095" customFormat="false" ht="38.8" hidden="false" customHeight="true" outlineLevel="0" collapsed="false">
      <c r="A6095" s="20" t="s">
        <v>857</v>
      </c>
      <c r="B6095" s="15" t="s">
        <v>70</v>
      </c>
      <c r="C6095" s="16" t="s">
        <v>3573</v>
      </c>
      <c r="D6095" s="17" t="s">
        <v>3574</v>
      </c>
      <c r="E6095" s="18" t="s">
        <v>17</v>
      </c>
      <c r="F6095" s="18" t="n">
        <v>5</v>
      </c>
      <c r="G6095" s="19" t="n">
        <v>519</v>
      </c>
      <c r="H6095" s="19" t="n">
        <f aca="false">+G6095*F6095</f>
        <v>2595</v>
      </c>
      <c r="I6095" s="18" t="s">
        <v>824</v>
      </c>
    </row>
    <row r="6096" customFormat="false" ht="38.8" hidden="false" customHeight="true" outlineLevel="0" collapsed="false">
      <c r="A6096" s="20" t="s">
        <v>857</v>
      </c>
      <c r="B6096" s="15" t="s">
        <v>70</v>
      </c>
      <c r="C6096" s="16" t="s">
        <v>3575</v>
      </c>
      <c r="D6096" s="17" t="s">
        <v>917</v>
      </c>
      <c r="E6096" s="18" t="s">
        <v>17</v>
      </c>
      <c r="F6096" s="18" t="n">
        <v>2</v>
      </c>
      <c r="G6096" s="19" t="n">
        <v>389</v>
      </c>
      <c r="H6096" s="19" t="n">
        <f aca="false">+G6096*F6096</f>
        <v>778</v>
      </c>
      <c r="I6096" s="18" t="s">
        <v>824</v>
      </c>
    </row>
    <row r="6097" customFormat="false" ht="38.8" hidden="false" customHeight="true" outlineLevel="0" collapsed="false">
      <c r="A6097" s="20" t="s">
        <v>857</v>
      </c>
      <c r="B6097" s="15" t="s">
        <v>70</v>
      </c>
      <c r="C6097" s="16" t="s">
        <v>3576</v>
      </c>
      <c r="D6097" s="17" t="s">
        <v>879</v>
      </c>
      <c r="E6097" s="18" t="s">
        <v>17</v>
      </c>
      <c r="F6097" s="18" t="n">
        <v>14</v>
      </c>
      <c r="G6097" s="19" t="n">
        <v>49</v>
      </c>
      <c r="H6097" s="19" t="n">
        <f aca="false">+G6097*F6097</f>
        <v>686</v>
      </c>
      <c r="I6097" s="18" t="s">
        <v>824</v>
      </c>
    </row>
    <row r="6098" customFormat="false" ht="38.8" hidden="false" customHeight="true" outlineLevel="0" collapsed="false">
      <c r="A6098" s="20" t="s">
        <v>857</v>
      </c>
      <c r="B6098" s="15" t="s">
        <v>70</v>
      </c>
      <c r="C6098" s="16" t="s">
        <v>3577</v>
      </c>
      <c r="D6098" s="17" t="s">
        <v>881</v>
      </c>
      <c r="E6098" s="18" t="s">
        <v>17</v>
      </c>
      <c r="F6098" s="18" t="n">
        <v>9</v>
      </c>
      <c r="G6098" s="19" t="n">
        <v>56.6</v>
      </c>
      <c r="H6098" s="19" t="n">
        <f aca="false">+G6098*F6098</f>
        <v>509.4</v>
      </c>
      <c r="I6098" s="18" t="s">
        <v>824</v>
      </c>
    </row>
    <row r="6099" customFormat="false" ht="38.8" hidden="false" customHeight="true" outlineLevel="0" collapsed="false">
      <c r="A6099" s="20" t="s">
        <v>857</v>
      </c>
      <c r="B6099" s="15" t="s">
        <v>70</v>
      </c>
      <c r="C6099" s="16" t="s">
        <v>3578</v>
      </c>
      <c r="D6099" s="17" t="s">
        <v>880</v>
      </c>
      <c r="E6099" s="18" t="s">
        <v>17</v>
      </c>
      <c r="F6099" s="18" t="n">
        <v>3</v>
      </c>
      <c r="G6099" s="19" t="n">
        <v>299</v>
      </c>
      <c r="H6099" s="19" t="n">
        <f aca="false">+G6099*F6099</f>
        <v>897</v>
      </c>
      <c r="I6099" s="18" t="s">
        <v>824</v>
      </c>
    </row>
    <row r="6100" customFormat="false" ht="38.8" hidden="false" customHeight="true" outlineLevel="0" collapsed="false">
      <c r="A6100" s="20" t="s">
        <v>857</v>
      </c>
      <c r="B6100" s="15" t="s">
        <v>70</v>
      </c>
      <c r="C6100" s="16" t="s">
        <v>3579</v>
      </c>
      <c r="D6100" s="17" t="s">
        <v>3580</v>
      </c>
      <c r="E6100" s="18" t="s">
        <v>17</v>
      </c>
      <c r="F6100" s="18" t="n">
        <v>4</v>
      </c>
      <c r="G6100" s="19" t="n">
        <v>189</v>
      </c>
      <c r="H6100" s="19" t="n">
        <f aca="false">+G6100*F6100</f>
        <v>756</v>
      </c>
      <c r="I6100" s="18" t="s">
        <v>824</v>
      </c>
    </row>
    <row r="6101" customFormat="false" ht="38.8" hidden="false" customHeight="true" outlineLevel="0" collapsed="false">
      <c r="A6101" s="14" t="s">
        <v>14</v>
      </c>
      <c r="B6101" s="15" t="s">
        <v>15</v>
      </c>
      <c r="C6101" s="16" t="s">
        <v>3581</v>
      </c>
      <c r="D6101" s="17" t="s">
        <v>3582</v>
      </c>
      <c r="E6101" s="18" t="s">
        <v>17</v>
      </c>
      <c r="F6101" s="18" t="n">
        <v>3</v>
      </c>
      <c r="G6101" s="19" t="n">
        <v>65</v>
      </c>
      <c r="H6101" s="19" t="n">
        <f aca="false">G6101*F6101</f>
        <v>195</v>
      </c>
      <c r="I6101" s="18" t="s">
        <v>1029</v>
      </c>
    </row>
    <row r="6102" customFormat="false" ht="38.8" hidden="false" customHeight="true" outlineLevel="0" collapsed="false">
      <c r="A6102" s="20" t="s">
        <v>365</v>
      </c>
      <c r="B6102" s="15" t="s">
        <v>70</v>
      </c>
      <c r="C6102" s="16" t="s">
        <v>3583</v>
      </c>
      <c r="D6102" s="17" t="s">
        <v>3584</v>
      </c>
      <c r="E6102" s="18" t="s">
        <v>17</v>
      </c>
      <c r="F6102" s="18" t="n">
        <v>3</v>
      </c>
      <c r="G6102" s="19" t="n">
        <v>259</v>
      </c>
      <c r="H6102" s="19" t="n">
        <f aca="false">G6102*F6102</f>
        <v>777</v>
      </c>
      <c r="I6102" s="18" t="s">
        <v>1029</v>
      </c>
    </row>
    <row r="6103" customFormat="false" ht="38.8" hidden="false" customHeight="true" outlineLevel="0" collapsed="false">
      <c r="A6103" s="14" t="s">
        <v>14</v>
      </c>
      <c r="B6103" s="15" t="s">
        <v>15</v>
      </c>
      <c r="C6103" s="16" t="s">
        <v>3585</v>
      </c>
      <c r="D6103" s="17" t="s">
        <v>3582</v>
      </c>
      <c r="E6103" s="18" t="s">
        <v>17</v>
      </c>
      <c r="F6103" s="18" t="n">
        <v>12</v>
      </c>
      <c r="G6103" s="19" t="n">
        <v>65</v>
      </c>
      <c r="H6103" s="19" t="n">
        <f aca="false">G6103*F6103</f>
        <v>780</v>
      </c>
      <c r="I6103" s="18" t="s">
        <v>1029</v>
      </c>
    </row>
    <row r="6104" customFormat="false" ht="38.8" hidden="false" customHeight="true" outlineLevel="0" collapsed="false">
      <c r="A6104" s="20" t="s">
        <v>24</v>
      </c>
      <c r="B6104" s="15" t="s">
        <v>70</v>
      </c>
      <c r="C6104" s="16" t="s">
        <v>3586</v>
      </c>
      <c r="D6104" s="17" t="s">
        <v>1309</v>
      </c>
      <c r="E6104" s="18" t="s">
        <v>17</v>
      </c>
      <c r="F6104" s="18" t="n">
        <v>2</v>
      </c>
      <c r="G6104" s="19" t="n">
        <v>194</v>
      </c>
      <c r="H6104" s="19" t="n">
        <f aca="false">+F6104*G6104</f>
        <v>388</v>
      </c>
      <c r="I6104" s="14" t="s">
        <v>1308</v>
      </c>
    </row>
    <row r="6105" customFormat="false" ht="38.8" hidden="false" customHeight="true" outlineLevel="0" collapsed="false">
      <c r="A6105" s="20" t="s">
        <v>368</v>
      </c>
      <c r="B6105" s="15" t="s">
        <v>52</v>
      </c>
      <c r="C6105" s="20" t="s">
        <v>3587</v>
      </c>
      <c r="D6105" s="41" t="s">
        <v>1364</v>
      </c>
      <c r="E6105" s="18" t="s">
        <v>17</v>
      </c>
      <c r="F6105" s="18" t="n">
        <v>3</v>
      </c>
      <c r="G6105" s="42" t="n">
        <v>1145</v>
      </c>
      <c r="H6105" s="21" t="n">
        <f aca="false">+F6105*G6105</f>
        <v>3435</v>
      </c>
      <c r="I6105" s="14" t="s">
        <v>714</v>
      </c>
    </row>
    <row r="6106" customFormat="false" ht="38.8" hidden="false" customHeight="true" outlineLevel="0" collapsed="false">
      <c r="A6106" s="20" t="s">
        <v>151</v>
      </c>
      <c r="B6106" s="15" t="s">
        <v>70</v>
      </c>
      <c r="C6106" s="20" t="s">
        <v>3588</v>
      </c>
      <c r="D6106" s="41" t="s">
        <v>1429</v>
      </c>
      <c r="E6106" s="18" t="s">
        <v>17</v>
      </c>
      <c r="F6106" s="18" t="n">
        <v>2</v>
      </c>
      <c r="G6106" s="44" t="n">
        <v>255</v>
      </c>
      <c r="H6106" s="19" t="n">
        <f aca="false">+F6106*G6106</f>
        <v>510</v>
      </c>
      <c r="I6106" s="14" t="s">
        <v>1430</v>
      </c>
      <c r="J6106" s="22"/>
    </row>
    <row r="6107" customFormat="false" ht="38.8" hidden="false" customHeight="true" outlineLevel="0" collapsed="false">
      <c r="A6107" s="14" t="s">
        <v>155</v>
      </c>
      <c r="B6107" s="15" t="s">
        <v>70</v>
      </c>
      <c r="C6107" s="20" t="n">
        <v>8132</v>
      </c>
      <c r="D6107" s="41" t="s">
        <v>2281</v>
      </c>
      <c r="E6107" s="18" t="s">
        <v>17</v>
      </c>
      <c r="F6107" s="18" t="n">
        <v>1</v>
      </c>
      <c r="G6107" s="44" t="n">
        <v>126.9</v>
      </c>
      <c r="H6107" s="46" t="n">
        <f aca="false">G6107*F6107</f>
        <v>126.9</v>
      </c>
      <c r="I6107" s="14" t="s">
        <v>2282</v>
      </c>
      <c r="J6107" s="22"/>
    </row>
    <row r="6108" customFormat="false" ht="38.8" hidden="false" customHeight="true" outlineLevel="0" collapsed="false">
      <c r="A6108" s="20" t="s">
        <v>155</v>
      </c>
      <c r="B6108" s="15" t="s">
        <v>70</v>
      </c>
      <c r="C6108" s="20" t="s">
        <v>3589</v>
      </c>
      <c r="D6108" s="41" t="s">
        <v>1431</v>
      </c>
      <c r="E6108" s="18" t="s">
        <v>17</v>
      </c>
      <c r="F6108" s="18" t="n">
        <v>2</v>
      </c>
      <c r="G6108" s="44" t="n">
        <v>277</v>
      </c>
      <c r="H6108" s="19" t="n">
        <f aca="false">+F6108*G6108</f>
        <v>554</v>
      </c>
      <c r="I6108" s="14" t="s">
        <v>1430</v>
      </c>
    </row>
    <row r="6109" customFormat="false" ht="38.8" hidden="false" customHeight="true" outlineLevel="0" collapsed="false">
      <c r="A6109" s="20" t="s">
        <v>24</v>
      </c>
      <c r="B6109" s="15" t="s">
        <v>70</v>
      </c>
      <c r="C6109" s="34" t="s">
        <v>3590</v>
      </c>
      <c r="D6109" s="41" t="s">
        <v>3591</v>
      </c>
      <c r="E6109" s="14" t="s">
        <v>17</v>
      </c>
      <c r="F6109" s="14" t="n">
        <v>2</v>
      </c>
      <c r="G6109" s="44" t="n">
        <v>120</v>
      </c>
      <c r="H6109" s="19" t="n">
        <f aca="false">+F6109*G6109</f>
        <v>240</v>
      </c>
      <c r="I6109" s="14" t="s">
        <v>1433</v>
      </c>
    </row>
    <row r="6110" customFormat="false" ht="31.8" hidden="false" customHeight="true" outlineLevel="0" collapsed="false">
      <c r="A6110" s="20" t="s">
        <v>51</v>
      </c>
      <c r="B6110" s="15" t="s">
        <v>70</v>
      </c>
      <c r="C6110" s="20" t="s">
        <v>3592</v>
      </c>
      <c r="D6110" s="41" t="s">
        <v>3593</v>
      </c>
      <c r="E6110" s="14" t="s">
        <v>17</v>
      </c>
      <c r="F6110" s="14" t="n">
        <v>3</v>
      </c>
      <c r="G6110" s="44" t="n">
        <v>338.2</v>
      </c>
      <c r="H6110" s="19" t="n">
        <f aca="false">+G6110*F6110</f>
        <v>1014.6</v>
      </c>
      <c r="I6110" s="14" t="s">
        <v>3594</v>
      </c>
    </row>
    <row r="6111" customFormat="false" ht="31.8" hidden="false" customHeight="true" outlineLevel="0" collapsed="false">
      <c r="A6111" s="20" t="s">
        <v>51</v>
      </c>
      <c r="B6111" s="15" t="s">
        <v>70</v>
      </c>
      <c r="C6111" s="20" t="n">
        <v>4924</v>
      </c>
      <c r="D6111" s="41" t="s">
        <v>3595</v>
      </c>
      <c r="E6111" s="14" t="s">
        <v>17</v>
      </c>
      <c r="F6111" s="14" t="n">
        <v>1</v>
      </c>
      <c r="G6111" s="44" t="n">
        <v>285</v>
      </c>
      <c r="H6111" s="19" t="n">
        <f aca="false">+G6111*F6111</f>
        <v>285</v>
      </c>
      <c r="I6111" s="14" t="s">
        <v>3594</v>
      </c>
    </row>
    <row r="6112" customFormat="false" ht="31.8" hidden="false" customHeight="true" outlineLevel="0" collapsed="false">
      <c r="A6112" s="20" t="s">
        <v>51</v>
      </c>
      <c r="B6112" s="15" t="s">
        <v>70</v>
      </c>
      <c r="C6112" s="20" t="n">
        <v>4925</v>
      </c>
      <c r="D6112" s="41" t="s">
        <v>3595</v>
      </c>
      <c r="E6112" s="14" t="s">
        <v>17</v>
      </c>
      <c r="F6112" s="14" t="n">
        <v>1</v>
      </c>
      <c r="G6112" s="44" t="n">
        <v>285</v>
      </c>
      <c r="H6112" s="19" t="n">
        <f aca="false">+G6112*F6112</f>
        <v>285</v>
      </c>
      <c r="I6112" s="14" t="s">
        <v>3594</v>
      </c>
    </row>
    <row r="6113" customFormat="false" ht="31.8" hidden="false" customHeight="true" outlineLevel="0" collapsed="false">
      <c r="A6113" s="20" t="s">
        <v>81</v>
      </c>
      <c r="B6113" s="15" t="s">
        <v>70</v>
      </c>
      <c r="C6113" s="20" t="n">
        <v>4926</v>
      </c>
      <c r="D6113" s="41" t="s">
        <v>3595</v>
      </c>
      <c r="E6113" s="14" t="s">
        <v>17</v>
      </c>
      <c r="F6113" s="14" t="n">
        <v>1</v>
      </c>
      <c r="G6113" s="44" t="n">
        <v>285</v>
      </c>
      <c r="H6113" s="19" t="n">
        <f aca="false">+G6113*F6113</f>
        <v>285</v>
      </c>
      <c r="I6113" s="14" t="s">
        <v>3594</v>
      </c>
    </row>
    <row r="6114" customFormat="false" ht="31.8" hidden="false" customHeight="true" outlineLevel="0" collapsed="false">
      <c r="A6114" s="20" t="s">
        <v>51</v>
      </c>
      <c r="B6114" s="15" t="s">
        <v>70</v>
      </c>
      <c r="C6114" s="20" t="n">
        <v>4927</v>
      </c>
      <c r="D6114" s="41" t="s">
        <v>3595</v>
      </c>
      <c r="E6114" s="14" t="s">
        <v>17</v>
      </c>
      <c r="F6114" s="14" t="n">
        <v>1</v>
      </c>
      <c r="G6114" s="44" t="n">
        <v>285</v>
      </c>
      <c r="H6114" s="19" t="n">
        <f aca="false">+G6114*F6114</f>
        <v>285</v>
      </c>
      <c r="I6114" s="14" t="s">
        <v>3594</v>
      </c>
    </row>
    <row r="6115" customFormat="false" ht="31.8" hidden="false" customHeight="true" outlineLevel="0" collapsed="false">
      <c r="A6115" s="20" t="s">
        <v>112</v>
      </c>
      <c r="B6115" s="15" t="s">
        <v>31</v>
      </c>
      <c r="C6115" s="20" t="s">
        <v>3596</v>
      </c>
      <c r="D6115" s="41" t="s">
        <v>3597</v>
      </c>
      <c r="E6115" s="14" t="s">
        <v>17</v>
      </c>
      <c r="F6115" s="14" t="n">
        <v>2</v>
      </c>
      <c r="G6115" s="44" t="n">
        <v>619</v>
      </c>
      <c r="H6115" s="44" t="n">
        <f aca="false">+G6115*F6115</f>
        <v>1238</v>
      </c>
      <c r="I6115" s="14" t="s">
        <v>3598</v>
      </c>
    </row>
    <row r="6116" customFormat="false" ht="31.8" hidden="false" customHeight="true" outlineLevel="0" collapsed="false">
      <c r="A6116" s="32" t="s">
        <v>14</v>
      </c>
      <c r="B6116" s="15" t="s">
        <v>70</v>
      </c>
      <c r="C6116" s="20" t="s">
        <v>3599</v>
      </c>
      <c r="D6116" s="41" t="s">
        <v>3600</v>
      </c>
      <c r="E6116" s="18" t="s">
        <v>17</v>
      </c>
      <c r="F6116" s="18" t="n">
        <v>2</v>
      </c>
      <c r="G6116" s="44" t="n">
        <v>299</v>
      </c>
      <c r="H6116" s="19" t="n">
        <f aca="false">+F6116*G6116</f>
        <v>598</v>
      </c>
      <c r="I6116" s="14" t="s">
        <v>1439</v>
      </c>
    </row>
    <row r="6117" customFormat="false" ht="31.8" hidden="false" customHeight="true" outlineLevel="0" collapsed="false">
      <c r="A6117" s="32" t="s">
        <v>14</v>
      </c>
      <c r="B6117" s="15" t="s">
        <v>70</v>
      </c>
      <c r="C6117" s="20" t="s">
        <v>3601</v>
      </c>
      <c r="D6117" s="41" t="s">
        <v>1440</v>
      </c>
      <c r="E6117" s="18" t="s">
        <v>17</v>
      </c>
      <c r="F6117" s="18" t="n">
        <v>5</v>
      </c>
      <c r="G6117" s="44" t="n">
        <v>259</v>
      </c>
      <c r="H6117" s="19" t="n">
        <f aca="false">+F6117*G6117</f>
        <v>1295</v>
      </c>
      <c r="I6117" s="14" t="s">
        <v>1439</v>
      </c>
    </row>
    <row r="6118" customFormat="false" ht="31.8" hidden="false" customHeight="true" outlineLevel="0" collapsed="false">
      <c r="A6118" s="32" t="s">
        <v>186</v>
      </c>
      <c r="B6118" s="15" t="s">
        <v>70</v>
      </c>
      <c r="C6118" s="20" t="s">
        <v>3602</v>
      </c>
      <c r="D6118" s="41" t="s">
        <v>3603</v>
      </c>
      <c r="E6118" s="18" t="s">
        <v>17</v>
      </c>
      <c r="F6118" s="18" t="n">
        <v>4</v>
      </c>
      <c r="G6118" s="44" t="n">
        <v>1014.65</v>
      </c>
      <c r="H6118" s="19" t="n">
        <f aca="false">+F6118*G6118</f>
        <v>4058.6</v>
      </c>
      <c r="I6118" s="14" t="s">
        <v>1506</v>
      </c>
    </row>
    <row r="6119" customFormat="false" ht="31.8" hidden="false" customHeight="true" outlineLevel="0" collapsed="false">
      <c r="A6119" s="32" t="s">
        <v>186</v>
      </c>
      <c r="B6119" s="15" t="s">
        <v>70</v>
      </c>
      <c r="C6119" s="20" t="s">
        <v>3604</v>
      </c>
      <c r="D6119" s="41" t="s">
        <v>1561</v>
      </c>
      <c r="E6119" s="18" t="s">
        <v>17</v>
      </c>
      <c r="F6119" s="18" t="n">
        <v>11</v>
      </c>
      <c r="G6119" s="44" t="n">
        <v>295</v>
      </c>
      <c r="H6119" s="19" t="n">
        <f aca="false">+F6119*G6119</f>
        <v>3245</v>
      </c>
      <c r="I6119" s="14" t="s">
        <v>1506</v>
      </c>
    </row>
    <row r="6120" customFormat="false" ht="31.8" hidden="false" customHeight="true" outlineLevel="0" collapsed="false">
      <c r="A6120" s="20" t="s">
        <v>368</v>
      </c>
      <c r="B6120" s="15" t="s">
        <v>168</v>
      </c>
      <c r="C6120" s="20" t="n">
        <v>5014</v>
      </c>
      <c r="D6120" s="17" t="s">
        <v>1495</v>
      </c>
      <c r="E6120" s="14" t="s">
        <v>17</v>
      </c>
      <c r="F6120" s="14" t="n">
        <v>1</v>
      </c>
      <c r="G6120" s="44" t="n">
        <v>37.2</v>
      </c>
      <c r="H6120" s="44" t="n">
        <f aca="false">+F6120*G6120</f>
        <v>37.2</v>
      </c>
      <c r="I6120" s="14" t="s">
        <v>1494</v>
      </c>
    </row>
    <row r="6121" customFormat="false" ht="31.8" hidden="false" customHeight="true" outlineLevel="0" collapsed="false">
      <c r="A6121" s="20" t="s">
        <v>132</v>
      </c>
      <c r="B6121" s="15" t="s">
        <v>70</v>
      </c>
      <c r="C6121" s="34" t="n">
        <v>5122</v>
      </c>
      <c r="D6121" s="41" t="s">
        <v>3605</v>
      </c>
      <c r="E6121" s="14" t="s">
        <v>17</v>
      </c>
      <c r="F6121" s="14" t="n">
        <v>1</v>
      </c>
      <c r="G6121" s="44" t="n">
        <v>89</v>
      </c>
      <c r="H6121" s="44" t="n">
        <f aca="false">+G6121*F6121</f>
        <v>89</v>
      </c>
      <c r="I6121" s="14" t="s">
        <v>1544</v>
      </c>
    </row>
    <row r="6122" customFormat="false" ht="31.8" hidden="false" customHeight="true" outlineLevel="0" collapsed="false">
      <c r="A6122" s="20" t="s">
        <v>63</v>
      </c>
      <c r="B6122" s="15" t="s">
        <v>70</v>
      </c>
      <c r="C6122" s="34" t="n">
        <v>5123</v>
      </c>
      <c r="D6122" s="41" t="s">
        <v>3605</v>
      </c>
      <c r="E6122" s="14" t="s">
        <v>17</v>
      </c>
      <c r="F6122" s="14" t="n">
        <v>1</v>
      </c>
      <c r="G6122" s="44" t="n">
        <v>89</v>
      </c>
      <c r="H6122" s="44" t="n">
        <f aca="false">G6122*F6122</f>
        <v>89</v>
      </c>
      <c r="I6122" s="14" t="s">
        <v>1544</v>
      </c>
    </row>
    <row r="6123" customFormat="false" ht="31.8" hidden="false" customHeight="true" outlineLevel="0" collapsed="false">
      <c r="A6123" s="20" t="s">
        <v>368</v>
      </c>
      <c r="B6123" s="15" t="s">
        <v>70</v>
      </c>
      <c r="C6123" s="20" t="s">
        <v>3606</v>
      </c>
      <c r="D6123" s="41" t="s">
        <v>3607</v>
      </c>
      <c r="E6123" s="32" t="s">
        <v>17</v>
      </c>
      <c r="F6123" s="32" t="n">
        <v>5</v>
      </c>
      <c r="G6123" s="44" t="n">
        <v>219</v>
      </c>
      <c r="H6123" s="44" t="n">
        <f aca="false">+F6123*G6123</f>
        <v>1095</v>
      </c>
      <c r="I6123" s="14" t="s">
        <v>1576</v>
      </c>
    </row>
    <row r="6124" customFormat="false" ht="31.8" hidden="false" customHeight="true" outlineLevel="0" collapsed="false">
      <c r="A6124" s="20" t="s">
        <v>51</v>
      </c>
      <c r="B6124" s="15" t="s">
        <v>70</v>
      </c>
      <c r="C6124" s="16" t="s">
        <v>3608</v>
      </c>
      <c r="D6124" s="28" t="s">
        <v>1671</v>
      </c>
      <c r="E6124" s="14" t="s">
        <v>17</v>
      </c>
      <c r="F6124" s="14" t="n">
        <v>7</v>
      </c>
      <c r="G6124" s="19" t="n">
        <v>198</v>
      </c>
      <c r="H6124" s="19" t="n">
        <f aca="false">+G6124*F6124</f>
        <v>1386</v>
      </c>
      <c r="I6124" s="14" t="s">
        <v>1672</v>
      </c>
    </row>
    <row r="6125" customFormat="false" ht="31.8" hidden="false" customHeight="true" outlineLevel="0" collapsed="false">
      <c r="A6125" s="20" t="s">
        <v>51</v>
      </c>
      <c r="B6125" s="15" t="s">
        <v>70</v>
      </c>
      <c r="C6125" s="16" t="s">
        <v>3609</v>
      </c>
      <c r="D6125" s="28" t="s">
        <v>1671</v>
      </c>
      <c r="E6125" s="14" t="s">
        <v>17</v>
      </c>
      <c r="F6125" s="14" t="n">
        <v>14</v>
      </c>
      <c r="G6125" s="19" t="n">
        <v>198</v>
      </c>
      <c r="H6125" s="19" t="n">
        <f aca="false">+G6125*F6125</f>
        <v>2772</v>
      </c>
      <c r="I6125" s="14" t="s">
        <v>1672</v>
      </c>
    </row>
    <row r="6126" customFormat="false" ht="31.8" hidden="false" customHeight="true" outlineLevel="0" collapsed="false">
      <c r="A6126" s="20" t="s">
        <v>51</v>
      </c>
      <c r="B6126" s="15" t="s">
        <v>70</v>
      </c>
      <c r="C6126" s="16" t="s">
        <v>3610</v>
      </c>
      <c r="D6126" s="28" t="s">
        <v>1671</v>
      </c>
      <c r="E6126" s="14" t="s">
        <v>3611</v>
      </c>
      <c r="F6126" s="14" t="n">
        <v>9</v>
      </c>
      <c r="G6126" s="19" t="n">
        <v>198</v>
      </c>
      <c r="H6126" s="19" t="n">
        <f aca="false">+G6126*F6126</f>
        <v>1782</v>
      </c>
      <c r="I6126" s="14" t="s">
        <v>1672</v>
      </c>
    </row>
    <row r="6127" customFormat="false" ht="31.8" hidden="false" customHeight="true" outlineLevel="0" collapsed="false">
      <c r="A6127" s="20" t="s">
        <v>832</v>
      </c>
      <c r="B6127" s="15" t="s">
        <v>70</v>
      </c>
      <c r="C6127" s="32" t="s">
        <v>3612</v>
      </c>
      <c r="D6127" s="28" t="s">
        <v>3613</v>
      </c>
      <c r="E6127" s="14" t="s">
        <v>17</v>
      </c>
      <c r="F6127" s="14" t="n">
        <v>7</v>
      </c>
      <c r="G6127" s="19" t="n">
        <v>198</v>
      </c>
      <c r="H6127" s="19" t="n">
        <f aca="false">+G6127*F6127</f>
        <v>1386</v>
      </c>
      <c r="I6127" s="14" t="s">
        <v>1672</v>
      </c>
    </row>
    <row r="6128" customFormat="false" ht="31.8" hidden="false" customHeight="true" outlineLevel="0" collapsed="false">
      <c r="A6128" s="20" t="s">
        <v>832</v>
      </c>
      <c r="B6128" s="15" t="s">
        <v>70</v>
      </c>
      <c r="C6128" s="16" t="s">
        <v>3614</v>
      </c>
      <c r="D6128" s="28" t="s">
        <v>3613</v>
      </c>
      <c r="E6128" s="14" t="s">
        <v>17</v>
      </c>
      <c r="F6128" s="14" t="n">
        <v>10</v>
      </c>
      <c r="G6128" s="19" t="n">
        <v>198</v>
      </c>
      <c r="H6128" s="19" t="n">
        <f aca="false">+G6128*F6128</f>
        <v>1980</v>
      </c>
      <c r="I6128" s="14" t="s">
        <v>1672</v>
      </c>
    </row>
    <row r="6129" customFormat="false" ht="31.8" hidden="false" customHeight="true" outlineLevel="0" collapsed="false">
      <c r="A6129" s="20" t="s">
        <v>832</v>
      </c>
      <c r="B6129" s="15" t="s">
        <v>70</v>
      </c>
      <c r="C6129" s="16" t="s">
        <v>3615</v>
      </c>
      <c r="D6129" s="28" t="s">
        <v>3613</v>
      </c>
      <c r="E6129" s="14" t="s">
        <v>17</v>
      </c>
      <c r="F6129" s="14" t="n">
        <v>5</v>
      </c>
      <c r="G6129" s="19" t="n">
        <v>198</v>
      </c>
      <c r="H6129" s="19" t="n">
        <f aca="false">+G6129*F6129</f>
        <v>990</v>
      </c>
      <c r="I6129" s="14" t="s">
        <v>1672</v>
      </c>
    </row>
    <row r="6130" customFormat="false" ht="31.8" hidden="false" customHeight="true" outlineLevel="0" collapsed="false">
      <c r="A6130" s="20" t="s">
        <v>51</v>
      </c>
      <c r="B6130" s="15" t="s">
        <v>70</v>
      </c>
      <c r="C6130" s="16" t="s">
        <v>3616</v>
      </c>
      <c r="D6130" s="28" t="s">
        <v>3613</v>
      </c>
      <c r="E6130" s="14" t="s">
        <v>17</v>
      </c>
      <c r="F6130" s="14" t="n">
        <v>37</v>
      </c>
      <c r="G6130" s="19" t="n">
        <v>198</v>
      </c>
      <c r="H6130" s="19" t="n">
        <f aca="false">+G6130*F6130</f>
        <v>7326</v>
      </c>
      <c r="I6130" s="14" t="s">
        <v>1672</v>
      </c>
    </row>
    <row r="6131" customFormat="false" ht="31.8" hidden="false" customHeight="true" outlineLevel="0" collapsed="false">
      <c r="A6131" s="20" t="s">
        <v>51</v>
      </c>
      <c r="B6131" s="15" t="s">
        <v>70</v>
      </c>
      <c r="C6131" s="16" t="s">
        <v>3617</v>
      </c>
      <c r="D6131" s="28" t="s">
        <v>3613</v>
      </c>
      <c r="E6131" s="14" t="s">
        <v>17</v>
      </c>
      <c r="F6131" s="14" t="n">
        <v>208</v>
      </c>
      <c r="G6131" s="19" t="n">
        <v>198</v>
      </c>
      <c r="H6131" s="19" t="n">
        <f aca="false">+G6131*F6131</f>
        <v>41184</v>
      </c>
      <c r="I6131" s="14" t="s">
        <v>1672</v>
      </c>
    </row>
    <row r="6132" customFormat="false" ht="31.8" hidden="false" customHeight="true" outlineLevel="0" collapsed="false">
      <c r="A6132" s="20" t="s">
        <v>51</v>
      </c>
      <c r="B6132" s="15" t="s">
        <v>70</v>
      </c>
      <c r="C6132" s="20" t="s">
        <v>3618</v>
      </c>
      <c r="D6132" s="41" t="s">
        <v>1730</v>
      </c>
      <c r="E6132" s="14" t="s">
        <v>17</v>
      </c>
      <c r="F6132" s="14" t="n">
        <v>2</v>
      </c>
      <c r="G6132" s="44" t="n">
        <v>203</v>
      </c>
      <c r="H6132" s="19" t="n">
        <f aca="false">+G6132*F6132</f>
        <v>406</v>
      </c>
      <c r="I6132" s="14" t="s">
        <v>1633</v>
      </c>
    </row>
    <row r="6133" customFormat="false" ht="31.8" hidden="false" customHeight="true" outlineLevel="0" collapsed="false">
      <c r="A6133" s="20" t="s">
        <v>51</v>
      </c>
      <c r="B6133" s="15" t="s">
        <v>70</v>
      </c>
      <c r="C6133" s="20" t="s">
        <v>3619</v>
      </c>
      <c r="D6133" s="41" t="s">
        <v>1731</v>
      </c>
      <c r="E6133" s="14" t="s">
        <v>17</v>
      </c>
      <c r="F6133" s="14" t="n">
        <v>8</v>
      </c>
      <c r="G6133" s="44" t="n">
        <v>136</v>
      </c>
      <c r="H6133" s="19" t="n">
        <f aca="false">+G6133*F6133</f>
        <v>1088</v>
      </c>
      <c r="I6133" s="14" t="s">
        <v>1633</v>
      </c>
    </row>
    <row r="6134" customFormat="false" ht="31.8" hidden="false" customHeight="true" outlineLevel="0" collapsed="false">
      <c r="A6134" s="20" t="s">
        <v>51</v>
      </c>
      <c r="B6134" s="15" t="s">
        <v>70</v>
      </c>
      <c r="C6134" s="20" t="s">
        <v>3620</v>
      </c>
      <c r="D6134" s="41" t="s">
        <v>1733</v>
      </c>
      <c r="E6134" s="14" t="s">
        <v>17</v>
      </c>
      <c r="F6134" s="14" t="n">
        <v>7</v>
      </c>
      <c r="G6134" s="44" t="n">
        <v>70</v>
      </c>
      <c r="H6134" s="19" t="n">
        <f aca="false">+G6134*F6134</f>
        <v>490</v>
      </c>
      <c r="I6134" s="14" t="s">
        <v>1633</v>
      </c>
    </row>
    <row r="6135" customFormat="false" ht="31.8" hidden="false" customHeight="true" outlineLevel="0" collapsed="false">
      <c r="A6135" s="20" t="s">
        <v>261</v>
      </c>
      <c r="B6135" s="15" t="s">
        <v>70</v>
      </c>
      <c r="C6135" s="20" t="n">
        <v>5970</v>
      </c>
      <c r="D6135" s="41" t="s">
        <v>1733</v>
      </c>
      <c r="E6135" s="14" t="s">
        <v>17</v>
      </c>
      <c r="F6135" s="14" t="n">
        <v>1</v>
      </c>
      <c r="G6135" s="44" t="n">
        <v>70</v>
      </c>
      <c r="H6135" s="19"/>
      <c r="I6135" s="14" t="s">
        <v>1633</v>
      </c>
    </row>
    <row r="6136" customFormat="false" ht="31.8" hidden="false" customHeight="true" outlineLevel="0" collapsed="false">
      <c r="A6136" s="20" t="s">
        <v>51</v>
      </c>
      <c r="B6136" s="15" t="s">
        <v>70</v>
      </c>
      <c r="C6136" s="20" t="s">
        <v>3621</v>
      </c>
      <c r="D6136" s="41" t="s">
        <v>1725</v>
      </c>
      <c r="E6136" s="14" t="s">
        <v>17</v>
      </c>
      <c r="F6136" s="14" t="n">
        <v>2</v>
      </c>
      <c r="G6136" s="44" t="n">
        <v>150</v>
      </c>
      <c r="H6136" s="19" t="n">
        <f aca="false">+G6136*F6136</f>
        <v>300</v>
      </c>
      <c r="I6136" s="14" t="s">
        <v>1633</v>
      </c>
    </row>
    <row r="6137" customFormat="false" ht="31.8" hidden="false" customHeight="true" outlineLevel="0" collapsed="false">
      <c r="A6137" s="20" t="s">
        <v>63</v>
      </c>
      <c r="B6137" s="15" t="s">
        <v>70</v>
      </c>
      <c r="C6137" s="20" t="s">
        <v>3622</v>
      </c>
      <c r="D6137" s="41" t="s">
        <v>3623</v>
      </c>
      <c r="E6137" s="14" t="s">
        <v>17</v>
      </c>
      <c r="F6137" s="14" t="n">
        <v>2</v>
      </c>
      <c r="G6137" s="44" t="n">
        <v>199</v>
      </c>
      <c r="H6137" s="44" t="n">
        <f aca="false">+G6137*F6137</f>
        <v>398</v>
      </c>
      <c r="I6137" s="14" t="s">
        <v>1772</v>
      </c>
    </row>
    <row r="6138" customFormat="false" ht="31.8" hidden="false" customHeight="true" outlineLevel="0" collapsed="false">
      <c r="A6138" s="20" t="s">
        <v>63</v>
      </c>
      <c r="B6138" s="15" t="s">
        <v>52</v>
      </c>
      <c r="C6138" s="20" t="n">
        <v>6150</v>
      </c>
      <c r="D6138" s="41" t="s">
        <v>3624</v>
      </c>
      <c r="E6138" s="14" t="s">
        <v>17</v>
      </c>
      <c r="F6138" s="14" t="n">
        <v>1</v>
      </c>
      <c r="G6138" s="42" t="n">
        <v>290</v>
      </c>
      <c r="H6138" s="42" t="n">
        <f aca="false">+G6138*F6138</f>
        <v>290</v>
      </c>
      <c r="I6138" s="14" t="s">
        <v>1772</v>
      </c>
    </row>
    <row r="6139" customFormat="false" ht="31.8" hidden="false" customHeight="true" outlineLevel="0" collapsed="false">
      <c r="A6139" s="20" t="s">
        <v>121</v>
      </c>
      <c r="B6139" s="15" t="s">
        <v>52</v>
      </c>
      <c r="C6139" s="20" t="n">
        <v>6151</v>
      </c>
      <c r="D6139" s="41" t="s">
        <v>3624</v>
      </c>
      <c r="E6139" s="14" t="s">
        <v>17</v>
      </c>
      <c r="F6139" s="14" t="n">
        <v>1</v>
      </c>
      <c r="G6139" s="42" t="n">
        <v>290</v>
      </c>
      <c r="H6139" s="42" t="n">
        <f aca="false">G6139*F6139</f>
        <v>290</v>
      </c>
      <c r="I6139" s="14" t="s">
        <v>1772</v>
      </c>
    </row>
    <row r="6140" customFormat="false" ht="31.8" hidden="false" customHeight="true" outlineLevel="0" collapsed="false">
      <c r="A6140" s="20" t="s">
        <v>63</v>
      </c>
      <c r="B6140" s="15" t="s">
        <v>52</v>
      </c>
      <c r="C6140" s="20" t="n">
        <v>6152</v>
      </c>
      <c r="D6140" s="41" t="s">
        <v>3624</v>
      </c>
      <c r="E6140" s="14" t="s">
        <v>17</v>
      </c>
      <c r="F6140" s="14" t="n">
        <v>1</v>
      </c>
      <c r="G6140" s="42" t="n">
        <v>290</v>
      </c>
      <c r="H6140" s="42" t="n">
        <f aca="false">G6140*F6140</f>
        <v>290</v>
      </c>
      <c r="I6140" s="14" t="s">
        <v>1772</v>
      </c>
    </row>
    <row r="6141" customFormat="false" ht="31.8" hidden="false" customHeight="true" outlineLevel="0" collapsed="false">
      <c r="A6141" s="20" t="s">
        <v>51</v>
      </c>
      <c r="B6141" s="15" t="s">
        <v>52</v>
      </c>
      <c r="C6141" s="20" t="s">
        <v>3625</v>
      </c>
      <c r="D6141" s="41" t="s">
        <v>1783</v>
      </c>
      <c r="E6141" s="14" t="s">
        <v>17</v>
      </c>
      <c r="F6141" s="14" t="n">
        <v>4</v>
      </c>
      <c r="G6141" s="42" t="n">
        <v>1269</v>
      </c>
      <c r="H6141" s="42" t="n">
        <f aca="false">G6141*F6141</f>
        <v>5076</v>
      </c>
      <c r="I6141" s="14" t="s">
        <v>1780</v>
      </c>
    </row>
    <row r="6142" customFormat="false" ht="31.8" hidden="false" customHeight="true" outlineLevel="0" collapsed="false">
      <c r="A6142" s="20" t="s">
        <v>24</v>
      </c>
      <c r="B6142" s="15" t="s">
        <v>52</v>
      </c>
      <c r="C6142" s="20" t="n">
        <v>6165</v>
      </c>
      <c r="D6142" s="41" t="s">
        <v>1783</v>
      </c>
      <c r="E6142" s="14" t="s">
        <v>17</v>
      </c>
      <c r="F6142" s="14" t="n">
        <v>1</v>
      </c>
      <c r="G6142" s="42" t="n">
        <v>1269</v>
      </c>
      <c r="H6142" s="42" t="n">
        <f aca="false">G6142*F6142</f>
        <v>1269</v>
      </c>
      <c r="I6142" s="14" t="s">
        <v>1780</v>
      </c>
    </row>
    <row r="6143" customFormat="false" ht="31.8" hidden="false" customHeight="true" outlineLevel="0" collapsed="false">
      <c r="A6143" s="20" t="s">
        <v>67</v>
      </c>
      <c r="B6143" s="15" t="s">
        <v>52</v>
      </c>
      <c r="C6143" s="20" t="n">
        <v>8030</v>
      </c>
      <c r="D6143" s="41" t="s">
        <v>3626</v>
      </c>
      <c r="E6143" s="14" t="s">
        <v>17</v>
      </c>
      <c r="F6143" s="14" t="n">
        <v>1</v>
      </c>
      <c r="G6143" s="42" t="n">
        <v>299</v>
      </c>
      <c r="H6143" s="42" t="n">
        <f aca="false">G6143*F6143</f>
        <v>299</v>
      </c>
      <c r="I6143" s="14" t="s">
        <v>2978</v>
      </c>
      <c r="J6143" s="27"/>
    </row>
    <row r="6144" customFormat="false" ht="31.8" hidden="false" customHeight="true" outlineLevel="0" collapsed="false">
      <c r="A6144" s="20" t="s">
        <v>51</v>
      </c>
      <c r="B6144" s="15" t="s">
        <v>52</v>
      </c>
      <c r="C6144" s="20" t="n">
        <v>6166</v>
      </c>
      <c r="D6144" s="41" t="s">
        <v>1783</v>
      </c>
      <c r="E6144" s="14" t="s">
        <v>17</v>
      </c>
      <c r="F6144" s="14" t="n">
        <v>1</v>
      </c>
      <c r="G6144" s="42" t="n">
        <v>1269</v>
      </c>
      <c r="H6144" s="21" t="n">
        <f aca="false">+G6144*F6144</f>
        <v>1269</v>
      </c>
      <c r="I6144" s="14" t="s">
        <v>1780</v>
      </c>
    </row>
    <row r="6145" customFormat="false" ht="31.8" hidden="false" customHeight="true" outlineLevel="0" collapsed="false">
      <c r="A6145" s="20" t="s">
        <v>112</v>
      </c>
      <c r="B6145" s="15" t="s">
        <v>31</v>
      </c>
      <c r="C6145" s="20" t="n">
        <v>6201</v>
      </c>
      <c r="D6145" s="41" t="s">
        <v>1803</v>
      </c>
      <c r="E6145" s="14" t="s">
        <v>17</v>
      </c>
      <c r="F6145" s="14" t="n">
        <v>1</v>
      </c>
      <c r="G6145" s="44" t="n">
        <v>1601</v>
      </c>
      <c r="H6145" s="44" t="n">
        <f aca="false">+G6145*F6145</f>
        <v>1601</v>
      </c>
      <c r="I6145" s="14" t="s">
        <v>1743</v>
      </c>
    </row>
    <row r="6146" customFormat="false" ht="31.8" hidden="false" customHeight="true" outlineLevel="0" collapsed="false">
      <c r="A6146" s="20" t="s">
        <v>55</v>
      </c>
      <c r="B6146" s="15" t="s">
        <v>31</v>
      </c>
      <c r="C6146" s="20" t="n">
        <v>6202</v>
      </c>
      <c r="D6146" s="41" t="s">
        <v>1803</v>
      </c>
      <c r="E6146" s="14" t="s">
        <v>17</v>
      </c>
      <c r="F6146" s="14" t="n">
        <v>1</v>
      </c>
      <c r="G6146" s="44" t="n">
        <v>1601</v>
      </c>
      <c r="H6146" s="44" t="n">
        <f aca="false">+G6146*F6146</f>
        <v>1601</v>
      </c>
      <c r="I6146" s="14" t="s">
        <v>1743</v>
      </c>
    </row>
    <row r="6147" customFormat="false" ht="31.8" hidden="false" customHeight="true" outlineLevel="0" collapsed="false">
      <c r="A6147" s="20" t="s">
        <v>112</v>
      </c>
      <c r="B6147" s="15" t="s">
        <v>31</v>
      </c>
      <c r="C6147" s="20" t="n">
        <v>6203</v>
      </c>
      <c r="D6147" s="41" t="s">
        <v>1803</v>
      </c>
      <c r="E6147" s="14" t="s">
        <v>17</v>
      </c>
      <c r="F6147" s="14" t="n">
        <v>1</v>
      </c>
      <c r="G6147" s="44" t="n">
        <v>1601</v>
      </c>
      <c r="H6147" s="44" t="n">
        <f aca="false">+G6147*F6147</f>
        <v>1601</v>
      </c>
      <c r="I6147" s="14" t="s">
        <v>1743</v>
      </c>
    </row>
    <row r="6148" customFormat="false" ht="31.8" hidden="false" customHeight="true" outlineLevel="0" collapsed="false">
      <c r="A6148" s="20" t="s">
        <v>81</v>
      </c>
      <c r="B6148" s="15" t="s">
        <v>31</v>
      </c>
      <c r="C6148" s="20" t="n">
        <v>6204</v>
      </c>
      <c r="D6148" s="41" t="s">
        <v>1803</v>
      </c>
      <c r="E6148" s="14" t="s">
        <v>17</v>
      </c>
      <c r="F6148" s="14" t="n">
        <v>1</v>
      </c>
      <c r="G6148" s="44" t="n">
        <v>1601</v>
      </c>
      <c r="H6148" s="44" t="n">
        <f aca="false">+G6148*F6148</f>
        <v>1601</v>
      </c>
      <c r="I6148" s="14" t="s">
        <v>1743</v>
      </c>
    </row>
    <row r="6149" customFormat="false" ht="31.8" hidden="false" customHeight="true" outlineLevel="0" collapsed="false">
      <c r="A6149" s="20" t="s">
        <v>51</v>
      </c>
      <c r="B6149" s="15" t="s">
        <v>70</v>
      </c>
      <c r="C6149" s="20" t="n">
        <v>6218</v>
      </c>
      <c r="D6149" s="41" t="s">
        <v>3627</v>
      </c>
      <c r="E6149" s="14" t="s">
        <v>1690</v>
      </c>
      <c r="F6149" s="14" t="n">
        <v>1</v>
      </c>
      <c r="G6149" s="44" t="n">
        <v>179</v>
      </c>
      <c r="H6149" s="44" t="n">
        <f aca="false">F6149*G6149</f>
        <v>179</v>
      </c>
      <c r="I6149" s="14" t="s">
        <v>894</v>
      </c>
    </row>
    <row r="6150" customFormat="false" ht="31.8" hidden="false" customHeight="true" outlineLevel="0" collapsed="false">
      <c r="A6150" s="20" t="s">
        <v>51</v>
      </c>
      <c r="B6150" s="15" t="s">
        <v>70</v>
      </c>
      <c r="C6150" s="20" t="s">
        <v>3628</v>
      </c>
      <c r="D6150" s="41" t="s">
        <v>3627</v>
      </c>
      <c r="E6150" s="18" t="s">
        <v>17</v>
      </c>
      <c r="F6150" s="18" t="n">
        <v>2</v>
      </c>
      <c r="G6150" s="44" t="n">
        <v>179</v>
      </c>
      <c r="H6150" s="19" t="n">
        <f aca="false">+F6150*G6150</f>
        <v>358</v>
      </c>
      <c r="I6150" s="14" t="s">
        <v>894</v>
      </c>
    </row>
    <row r="6151" customFormat="false" ht="31.8" hidden="false" customHeight="true" outlineLevel="0" collapsed="false">
      <c r="A6151" s="20" t="s">
        <v>41</v>
      </c>
      <c r="B6151" s="15" t="s">
        <v>70</v>
      </c>
      <c r="C6151" s="20" t="n">
        <v>6221</v>
      </c>
      <c r="D6151" s="41" t="s">
        <v>3629</v>
      </c>
      <c r="E6151" s="18" t="s">
        <v>17</v>
      </c>
      <c r="F6151" s="18" t="n">
        <v>1</v>
      </c>
      <c r="G6151" s="44" t="n">
        <v>54</v>
      </c>
      <c r="H6151" s="19" t="n">
        <f aca="false">+F6151*G6151</f>
        <v>54</v>
      </c>
      <c r="I6151" s="14" t="s">
        <v>894</v>
      </c>
    </row>
    <row r="6152" customFormat="false" ht="31.8" hidden="false" customHeight="true" outlineLevel="0" collapsed="false">
      <c r="A6152" s="20" t="s">
        <v>41</v>
      </c>
      <c r="B6152" s="15" t="s">
        <v>70</v>
      </c>
      <c r="C6152" s="20" t="n">
        <v>6225</v>
      </c>
      <c r="D6152" s="41" t="s">
        <v>3629</v>
      </c>
      <c r="E6152" s="18" t="s">
        <v>17</v>
      </c>
      <c r="F6152" s="18" t="n">
        <v>1</v>
      </c>
      <c r="G6152" s="44" t="n">
        <v>54</v>
      </c>
      <c r="H6152" s="19" t="n">
        <f aca="false">+F6152*G6152</f>
        <v>54</v>
      </c>
      <c r="I6152" s="14" t="s">
        <v>894</v>
      </c>
    </row>
    <row r="6153" customFormat="false" ht="31.8" hidden="false" customHeight="true" outlineLevel="0" collapsed="false">
      <c r="A6153" s="20" t="s">
        <v>30</v>
      </c>
      <c r="B6153" s="15" t="s">
        <v>70</v>
      </c>
      <c r="C6153" s="20" t="n">
        <v>6222</v>
      </c>
      <c r="D6153" s="41" t="s">
        <v>3629</v>
      </c>
      <c r="E6153" s="18" t="s">
        <v>17</v>
      </c>
      <c r="F6153" s="18" t="n">
        <v>1</v>
      </c>
      <c r="G6153" s="44" t="n">
        <v>54</v>
      </c>
      <c r="H6153" s="19" t="n">
        <f aca="false">+F6153*G6153</f>
        <v>54</v>
      </c>
      <c r="I6153" s="14" t="s">
        <v>894</v>
      </c>
    </row>
    <row r="6154" customFormat="false" ht="31.8" hidden="false" customHeight="true" outlineLevel="0" collapsed="false">
      <c r="A6154" s="20" t="s">
        <v>74</v>
      </c>
      <c r="B6154" s="15" t="s">
        <v>70</v>
      </c>
      <c r="C6154" s="20" t="n">
        <v>6223</v>
      </c>
      <c r="D6154" s="41" t="s">
        <v>3629</v>
      </c>
      <c r="E6154" s="18" t="s">
        <v>17</v>
      </c>
      <c r="F6154" s="18" t="n">
        <v>1</v>
      </c>
      <c r="G6154" s="44" t="n">
        <v>54</v>
      </c>
      <c r="H6154" s="19" t="n">
        <f aca="false">+F6154*G6154</f>
        <v>54</v>
      </c>
      <c r="I6154" s="14" t="s">
        <v>894</v>
      </c>
    </row>
    <row r="6155" customFormat="false" ht="31.8" hidden="false" customHeight="true" outlineLevel="0" collapsed="false">
      <c r="A6155" s="20" t="s">
        <v>74</v>
      </c>
      <c r="B6155" s="15" t="s">
        <v>70</v>
      </c>
      <c r="C6155" s="20" t="n">
        <v>6224</v>
      </c>
      <c r="D6155" s="41" t="s">
        <v>3629</v>
      </c>
      <c r="E6155" s="18" t="s">
        <v>17</v>
      </c>
      <c r="F6155" s="18" t="n">
        <v>1</v>
      </c>
      <c r="G6155" s="44" t="n">
        <v>54</v>
      </c>
      <c r="H6155" s="19" t="n">
        <f aca="false">+F6155*G6155</f>
        <v>54</v>
      </c>
      <c r="I6155" s="14" t="s">
        <v>894</v>
      </c>
    </row>
    <row r="6156" customFormat="false" ht="31.8" hidden="false" customHeight="true" outlineLevel="0" collapsed="false">
      <c r="A6156" s="20" t="s">
        <v>41</v>
      </c>
      <c r="B6156" s="15" t="s">
        <v>70</v>
      </c>
      <c r="C6156" s="20" t="n">
        <v>6226</v>
      </c>
      <c r="D6156" s="41" t="s">
        <v>3629</v>
      </c>
      <c r="E6156" s="18" t="s">
        <v>17</v>
      </c>
      <c r="F6156" s="18" t="n">
        <v>1</v>
      </c>
      <c r="G6156" s="44" t="n">
        <v>54</v>
      </c>
      <c r="H6156" s="19" t="n">
        <f aca="false">+F6156*G6156</f>
        <v>54</v>
      </c>
      <c r="I6156" s="14" t="s">
        <v>894</v>
      </c>
    </row>
    <row r="6157" customFormat="false" ht="31.8" hidden="false" customHeight="true" outlineLevel="0" collapsed="false">
      <c r="A6157" s="20" t="s">
        <v>74</v>
      </c>
      <c r="B6157" s="15" t="s">
        <v>70</v>
      </c>
      <c r="C6157" s="20" t="n">
        <v>6227</v>
      </c>
      <c r="D6157" s="41" t="s">
        <v>3629</v>
      </c>
      <c r="E6157" s="18" t="s">
        <v>17</v>
      </c>
      <c r="F6157" s="18" t="n">
        <v>1</v>
      </c>
      <c r="G6157" s="44" t="n">
        <v>54</v>
      </c>
      <c r="H6157" s="19" t="n">
        <f aca="false">+F6157*G6157</f>
        <v>54</v>
      </c>
      <c r="I6157" s="14" t="s">
        <v>894</v>
      </c>
    </row>
    <row r="6158" customFormat="false" ht="31.8" hidden="false" customHeight="true" outlineLevel="0" collapsed="false">
      <c r="A6158" s="20" t="s">
        <v>30</v>
      </c>
      <c r="B6158" s="15" t="s">
        <v>70</v>
      </c>
      <c r="C6158" s="20" t="n">
        <v>6228</v>
      </c>
      <c r="D6158" s="41" t="s">
        <v>3629</v>
      </c>
      <c r="E6158" s="18" t="s">
        <v>17</v>
      </c>
      <c r="F6158" s="18" t="n">
        <v>1</v>
      </c>
      <c r="G6158" s="44" t="n">
        <v>54</v>
      </c>
      <c r="H6158" s="19" t="n">
        <f aca="false">+F6158*G6158</f>
        <v>54</v>
      </c>
      <c r="I6158" s="14" t="s">
        <v>894</v>
      </c>
    </row>
    <row r="6159" customFormat="false" ht="31.8" hidden="false" customHeight="true" outlineLevel="0" collapsed="false">
      <c r="A6159" s="20" t="s">
        <v>30</v>
      </c>
      <c r="B6159" s="15" t="s">
        <v>70</v>
      </c>
      <c r="C6159" s="20" t="n">
        <v>6229</v>
      </c>
      <c r="D6159" s="41" t="s">
        <v>3629</v>
      </c>
      <c r="E6159" s="18" t="s">
        <v>17</v>
      </c>
      <c r="F6159" s="18" t="n">
        <v>1</v>
      </c>
      <c r="G6159" s="44" t="n">
        <v>54</v>
      </c>
      <c r="H6159" s="19" t="n">
        <f aca="false">+F6159*G6159</f>
        <v>54</v>
      </c>
      <c r="I6159" s="14" t="s">
        <v>894</v>
      </c>
    </row>
    <row r="6160" customFormat="false" ht="31.8" hidden="false" customHeight="true" outlineLevel="0" collapsed="false">
      <c r="A6160" s="20" t="s">
        <v>30</v>
      </c>
      <c r="B6160" s="15" t="s">
        <v>70</v>
      </c>
      <c r="C6160" s="20" t="n">
        <v>6230</v>
      </c>
      <c r="D6160" s="41" t="s">
        <v>3629</v>
      </c>
      <c r="E6160" s="18" t="s">
        <v>17</v>
      </c>
      <c r="F6160" s="18" t="n">
        <v>1</v>
      </c>
      <c r="G6160" s="44" t="n">
        <v>54</v>
      </c>
      <c r="H6160" s="19" t="n">
        <f aca="false">+F6160*G6160</f>
        <v>54</v>
      </c>
      <c r="I6160" s="14" t="s">
        <v>894</v>
      </c>
    </row>
    <row r="6161" customFormat="false" ht="31.8" hidden="false" customHeight="true" outlineLevel="0" collapsed="false">
      <c r="A6161" s="20" t="s">
        <v>112</v>
      </c>
      <c r="B6161" s="15" t="s">
        <v>70</v>
      </c>
      <c r="C6161" s="20" t="n">
        <v>6231</v>
      </c>
      <c r="D6161" s="41" t="s">
        <v>3629</v>
      </c>
      <c r="E6161" s="18" t="s">
        <v>17</v>
      </c>
      <c r="F6161" s="18" t="n">
        <v>1</v>
      </c>
      <c r="G6161" s="44" t="n">
        <v>54</v>
      </c>
      <c r="H6161" s="19" t="n">
        <f aca="false">+F6161*G6161</f>
        <v>54</v>
      </c>
      <c r="I6161" s="14" t="s">
        <v>894</v>
      </c>
    </row>
    <row r="6162" customFormat="false" ht="31.8" hidden="false" customHeight="true" outlineLevel="0" collapsed="false">
      <c r="A6162" s="32" t="s">
        <v>186</v>
      </c>
      <c r="B6162" s="15" t="s">
        <v>70</v>
      </c>
      <c r="C6162" s="16" t="s">
        <v>3630</v>
      </c>
      <c r="D6162" s="41" t="s">
        <v>1561</v>
      </c>
      <c r="E6162" s="18" t="s">
        <v>17</v>
      </c>
      <c r="F6162" s="18" t="n">
        <v>8</v>
      </c>
      <c r="G6162" s="44" t="n">
        <v>295</v>
      </c>
      <c r="H6162" s="19" t="n">
        <f aca="false">+F6162*G6162</f>
        <v>2360</v>
      </c>
      <c r="I6162" s="14" t="s">
        <v>1506</v>
      </c>
    </row>
    <row r="6163" customFormat="false" ht="31.8" hidden="false" customHeight="true" outlineLevel="0" collapsed="false">
      <c r="A6163" s="32" t="s">
        <v>186</v>
      </c>
      <c r="B6163" s="15" t="s">
        <v>31</v>
      </c>
      <c r="C6163" s="16" t="s">
        <v>3631</v>
      </c>
      <c r="D6163" s="41" t="s">
        <v>3632</v>
      </c>
      <c r="E6163" s="18" t="s">
        <v>17</v>
      </c>
      <c r="F6163" s="18" t="n">
        <v>2</v>
      </c>
      <c r="G6163" s="44" t="n">
        <v>1147</v>
      </c>
      <c r="H6163" s="19" t="n">
        <f aca="false">+F6163*G6163</f>
        <v>2294</v>
      </c>
      <c r="I6163" s="14" t="s">
        <v>1506</v>
      </c>
    </row>
    <row r="6164" customFormat="false" ht="31.8" hidden="false" customHeight="true" outlineLevel="0" collapsed="false">
      <c r="A6164" s="34" t="s">
        <v>51</v>
      </c>
      <c r="B6164" s="15" t="s">
        <v>70</v>
      </c>
      <c r="C6164" s="20" t="n">
        <v>3399</v>
      </c>
      <c r="D6164" s="24" t="s">
        <v>839</v>
      </c>
      <c r="E6164" s="35" t="s">
        <v>17</v>
      </c>
      <c r="F6164" s="35" t="n">
        <v>1</v>
      </c>
      <c r="G6164" s="36" t="n">
        <v>65</v>
      </c>
      <c r="H6164" s="36" t="n">
        <f aca="false">G6164*F6164</f>
        <v>65</v>
      </c>
      <c r="I6164" s="35" t="s">
        <v>794</v>
      </c>
    </row>
    <row r="6165" customFormat="false" ht="31.8" hidden="false" customHeight="true" outlineLevel="0" collapsed="false">
      <c r="A6165" s="34" t="s">
        <v>51</v>
      </c>
      <c r="B6165" s="15" t="s">
        <v>70</v>
      </c>
      <c r="C6165" s="20" t="n">
        <v>3400</v>
      </c>
      <c r="D6165" s="24" t="s">
        <v>839</v>
      </c>
      <c r="E6165" s="35" t="s">
        <v>17</v>
      </c>
      <c r="F6165" s="35" t="n">
        <v>1</v>
      </c>
      <c r="G6165" s="36" t="n">
        <v>65</v>
      </c>
      <c r="H6165" s="36" t="n">
        <f aca="false">G6165*F6165</f>
        <v>65</v>
      </c>
      <c r="I6165" s="35" t="s">
        <v>794</v>
      </c>
    </row>
    <row r="6166" customFormat="false" ht="31.8" hidden="false" customHeight="true" outlineLevel="0" collapsed="false">
      <c r="A6166" s="34" t="s">
        <v>51</v>
      </c>
      <c r="B6166" s="15" t="s">
        <v>70</v>
      </c>
      <c r="C6166" s="20" t="n">
        <v>3401</v>
      </c>
      <c r="D6166" s="24" t="s">
        <v>839</v>
      </c>
      <c r="E6166" s="35" t="s">
        <v>17</v>
      </c>
      <c r="F6166" s="35" t="n">
        <v>1</v>
      </c>
      <c r="G6166" s="36" t="n">
        <v>65</v>
      </c>
      <c r="H6166" s="36" t="n">
        <f aca="false">G6166*F6166</f>
        <v>65</v>
      </c>
      <c r="I6166" s="35" t="s">
        <v>794</v>
      </c>
    </row>
    <row r="6167" customFormat="false" ht="31.8" hidden="false" customHeight="true" outlineLevel="0" collapsed="false">
      <c r="A6167" s="34" t="s">
        <v>51</v>
      </c>
      <c r="B6167" s="15" t="s">
        <v>70</v>
      </c>
      <c r="C6167" s="20" t="n">
        <v>3405</v>
      </c>
      <c r="D6167" s="24" t="s">
        <v>839</v>
      </c>
      <c r="E6167" s="35" t="s">
        <v>17</v>
      </c>
      <c r="F6167" s="35" t="n">
        <v>1</v>
      </c>
      <c r="G6167" s="36" t="n">
        <v>65</v>
      </c>
      <c r="H6167" s="36" t="n">
        <f aca="false">G6167*F6167</f>
        <v>65</v>
      </c>
      <c r="I6167" s="35" t="s">
        <v>794</v>
      </c>
    </row>
    <row r="6168" customFormat="false" ht="31.8" hidden="false" customHeight="true" outlineLevel="0" collapsed="false">
      <c r="A6168" s="34" t="s">
        <v>51</v>
      </c>
      <c r="B6168" s="15" t="s">
        <v>70</v>
      </c>
      <c r="C6168" s="20" t="n">
        <v>3406</v>
      </c>
      <c r="D6168" s="24" t="s">
        <v>839</v>
      </c>
      <c r="E6168" s="35" t="s">
        <v>17</v>
      </c>
      <c r="F6168" s="35" t="n">
        <v>1</v>
      </c>
      <c r="G6168" s="36" t="n">
        <v>65</v>
      </c>
      <c r="H6168" s="36" t="n">
        <f aca="false">G6168*F6168</f>
        <v>65</v>
      </c>
      <c r="I6168" s="35" t="s">
        <v>794</v>
      </c>
    </row>
    <row r="6169" customFormat="false" ht="31.8" hidden="false" customHeight="true" outlineLevel="0" collapsed="false">
      <c r="A6169" s="34" t="s">
        <v>51</v>
      </c>
      <c r="B6169" s="15" t="s">
        <v>70</v>
      </c>
      <c r="C6169" s="20" t="n">
        <v>3407</v>
      </c>
      <c r="D6169" s="24" t="s">
        <v>839</v>
      </c>
      <c r="E6169" s="35" t="s">
        <v>17</v>
      </c>
      <c r="F6169" s="35" t="n">
        <v>1</v>
      </c>
      <c r="G6169" s="36" t="n">
        <v>65</v>
      </c>
      <c r="H6169" s="36" t="n">
        <f aca="false">G6169*F6169</f>
        <v>65</v>
      </c>
      <c r="I6169" s="35" t="s">
        <v>794</v>
      </c>
    </row>
    <row r="6170" customFormat="false" ht="31.8" hidden="false" customHeight="true" outlineLevel="0" collapsed="false">
      <c r="A6170" s="34" t="s">
        <v>51</v>
      </c>
      <c r="B6170" s="15" t="s">
        <v>70</v>
      </c>
      <c r="C6170" s="20" t="n">
        <v>3409</v>
      </c>
      <c r="D6170" s="24" t="s">
        <v>839</v>
      </c>
      <c r="E6170" s="35" t="s">
        <v>17</v>
      </c>
      <c r="F6170" s="35" t="n">
        <v>1</v>
      </c>
      <c r="G6170" s="36" t="n">
        <v>65</v>
      </c>
      <c r="H6170" s="36" t="n">
        <f aca="false">G6170*F6170</f>
        <v>65</v>
      </c>
      <c r="I6170" s="35" t="s">
        <v>794</v>
      </c>
    </row>
    <row r="6171" customFormat="false" ht="31.8" hidden="false" customHeight="true" outlineLevel="0" collapsed="false">
      <c r="A6171" s="34" t="s">
        <v>51</v>
      </c>
      <c r="B6171" s="15" t="s">
        <v>70</v>
      </c>
      <c r="C6171" s="20" t="n">
        <v>3410</v>
      </c>
      <c r="D6171" s="24" t="s">
        <v>839</v>
      </c>
      <c r="E6171" s="35" t="s">
        <v>17</v>
      </c>
      <c r="F6171" s="35" t="n">
        <v>1</v>
      </c>
      <c r="G6171" s="36" t="n">
        <v>65</v>
      </c>
      <c r="H6171" s="36" t="n">
        <f aca="false">G6171*F6171</f>
        <v>65</v>
      </c>
      <c r="I6171" s="35" t="s">
        <v>794</v>
      </c>
    </row>
    <row r="6172" customFormat="false" ht="31.8" hidden="false" customHeight="true" outlineLevel="0" collapsed="false">
      <c r="A6172" s="34" t="s">
        <v>51</v>
      </c>
      <c r="B6172" s="15" t="s">
        <v>70</v>
      </c>
      <c r="C6172" s="20" t="n">
        <v>3411</v>
      </c>
      <c r="D6172" s="24" t="s">
        <v>839</v>
      </c>
      <c r="E6172" s="35" t="s">
        <v>17</v>
      </c>
      <c r="F6172" s="35" t="n">
        <v>1</v>
      </c>
      <c r="G6172" s="36" t="n">
        <v>65</v>
      </c>
      <c r="H6172" s="36" t="n">
        <f aca="false">G6172*F6172</f>
        <v>65</v>
      </c>
      <c r="I6172" s="35" t="s">
        <v>794</v>
      </c>
    </row>
    <row r="6173" customFormat="false" ht="31.8" hidden="false" customHeight="true" outlineLevel="0" collapsed="false">
      <c r="A6173" s="34" t="s">
        <v>51</v>
      </c>
      <c r="B6173" s="15" t="s">
        <v>70</v>
      </c>
      <c r="C6173" s="20" t="n">
        <v>3412</v>
      </c>
      <c r="D6173" s="24" t="s">
        <v>839</v>
      </c>
      <c r="E6173" s="35" t="s">
        <v>17</v>
      </c>
      <c r="F6173" s="35" t="n">
        <v>1</v>
      </c>
      <c r="G6173" s="36" t="n">
        <v>65</v>
      </c>
      <c r="H6173" s="36" t="n">
        <f aca="false">G6173*F6173</f>
        <v>65</v>
      </c>
      <c r="I6173" s="35" t="s">
        <v>794</v>
      </c>
    </row>
    <row r="6174" customFormat="false" ht="31.8" hidden="false" customHeight="true" outlineLevel="0" collapsed="false">
      <c r="A6174" s="34" t="s">
        <v>51</v>
      </c>
      <c r="B6174" s="15" t="s">
        <v>70</v>
      </c>
      <c r="C6174" s="20" t="n">
        <v>3416</v>
      </c>
      <c r="D6174" s="24" t="s">
        <v>839</v>
      </c>
      <c r="E6174" s="35" t="s">
        <v>17</v>
      </c>
      <c r="F6174" s="35" t="n">
        <v>1</v>
      </c>
      <c r="G6174" s="36" t="n">
        <v>65</v>
      </c>
      <c r="H6174" s="36" t="n">
        <f aca="false">G6174*F6174</f>
        <v>65</v>
      </c>
      <c r="I6174" s="35" t="s">
        <v>794</v>
      </c>
    </row>
    <row r="6175" customFormat="false" ht="31.8" hidden="false" customHeight="true" outlineLevel="0" collapsed="false">
      <c r="A6175" s="34" t="s">
        <v>51</v>
      </c>
      <c r="B6175" s="15" t="s">
        <v>70</v>
      </c>
      <c r="C6175" s="20" t="n">
        <v>3417</v>
      </c>
      <c r="D6175" s="24" t="s">
        <v>839</v>
      </c>
      <c r="E6175" s="35" t="s">
        <v>17</v>
      </c>
      <c r="F6175" s="35" t="n">
        <v>1</v>
      </c>
      <c r="G6175" s="36" t="n">
        <v>65</v>
      </c>
      <c r="H6175" s="36" t="n">
        <f aca="false">G6175*F6175</f>
        <v>65</v>
      </c>
      <c r="I6175" s="35" t="s">
        <v>794</v>
      </c>
    </row>
    <row r="6176" customFormat="false" ht="31.8" hidden="false" customHeight="true" outlineLevel="0" collapsed="false">
      <c r="A6176" s="34" t="s">
        <v>51</v>
      </c>
      <c r="B6176" s="15" t="s">
        <v>70</v>
      </c>
      <c r="C6176" s="20" t="n">
        <v>3418</v>
      </c>
      <c r="D6176" s="24" t="s">
        <v>839</v>
      </c>
      <c r="E6176" s="35" t="s">
        <v>17</v>
      </c>
      <c r="F6176" s="35" t="n">
        <v>1</v>
      </c>
      <c r="G6176" s="36" t="n">
        <v>65</v>
      </c>
      <c r="H6176" s="36" t="n">
        <f aca="false">G6176*F6176</f>
        <v>65</v>
      </c>
      <c r="I6176" s="35" t="s">
        <v>794</v>
      </c>
    </row>
    <row r="6177" customFormat="false" ht="31.8" hidden="false" customHeight="true" outlineLevel="0" collapsed="false">
      <c r="A6177" s="34" t="s">
        <v>51</v>
      </c>
      <c r="B6177" s="15" t="s">
        <v>70</v>
      </c>
      <c r="C6177" s="20" t="n">
        <v>3420</v>
      </c>
      <c r="D6177" s="24" t="s">
        <v>839</v>
      </c>
      <c r="E6177" s="35" t="s">
        <v>17</v>
      </c>
      <c r="F6177" s="35" t="n">
        <v>1</v>
      </c>
      <c r="G6177" s="36" t="n">
        <v>65</v>
      </c>
      <c r="H6177" s="36" t="n">
        <f aca="false">G6177*F6177</f>
        <v>65</v>
      </c>
      <c r="I6177" s="35" t="s">
        <v>794</v>
      </c>
    </row>
    <row r="6178" customFormat="false" ht="31.8" hidden="false" customHeight="true" outlineLevel="0" collapsed="false">
      <c r="A6178" s="34" t="s">
        <v>51</v>
      </c>
      <c r="B6178" s="15" t="s">
        <v>70</v>
      </c>
      <c r="C6178" s="20" t="n">
        <v>3421</v>
      </c>
      <c r="D6178" s="24" t="s">
        <v>839</v>
      </c>
      <c r="E6178" s="35" t="s">
        <v>17</v>
      </c>
      <c r="F6178" s="35" t="n">
        <v>1</v>
      </c>
      <c r="G6178" s="36" t="n">
        <v>65</v>
      </c>
      <c r="H6178" s="36" t="n">
        <f aca="false">G6178*F6178</f>
        <v>65</v>
      </c>
      <c r="I6178" s="35" t="s">
        <v>794</v>
      </c>
    </row>
    <row r="6179" customFormat="false" ht="31.8" hidden="false" customHeight="true" outlineLevel="0" collapsed="false">
      <c r="A6179" s="20" t="s">
        <v>30</v>
      </c>
      <c r="B6179" s="15" t="s">
        <v>70</v>
      </c>
      <c r="C6179" s="16" t="s">
        <v>3633</v>
      </c>
      <c r="D6179" s="17" t="s">
        <v>839</v>
      </c>
      <c r="E6179" s="18" t="s">
        <v>17</v>
      </c>
      <c r="F6179" s="18" t="n">
        <v>3</v>
      </c>
      <c r="G6179" s="19" t="n">
        <v>65</v>
      </c>
      <c r="H6179" s="19" t="n">
        <f aca="false">G6179*F6179</f>
        <v>195</v>
      </c>
      <c r="I6179" s="18" t="s">
        <v>794</v>
      </c>
    </row>
    <row r="6180" customFormat="false" ht="31.8" hidden="false" customHeight="true" outlineLevel="0" collapsed="false">
      <c r="A6180" s="34" t="s">
        <v>51</v>
      </c>
      <c r="B6180" s="15" t="s">
        <v>70</v>
      </c>
      <c r="C6180" s="34" t="n">
        <v>3428</v>
      </c>
      <c r="D6180" s="24" t="s">
        <v>839</v>
      </c>
      <c r="E6180" s="35" t="s">
        <v>17</v>
      </c>
      <c r="F6180" s="35" t="n">
        <v>1</v>
      </c>
      <c r="G6180" s="36" t="n">
        <v>65</v>
      </c>
      <c r="H6180" s="36" t="n">
        <f aca="false">+G6180*F6180</f>
        <v>65</v>
      </c>
      <c r="I6180" s="35" t="s">
        <v>794</v>
      </c>
    </row>
    <row r="6181" customFormat="false" ht="31.8" hidden="false" customHeight="true" outlineLevel="0" collapsed="false">
      <c r="A6181" s="34" t="s">
        <v>51</v>
      </c>
      <c r="B6181" s="15" t="s">
        <v>70</v>
      </c>
      <c r="C6181" s="34" t="n">
        <v>3429</v>
      </c>
      <c r="D6181" s="24" t="s">
        <v>839</v>
      </c>
      <c r="E6181" s="35" t="s">
        <v>17</v>
      </c>
      <c r="F6181" s="35" t="n">
        <v>1</v>
      </c>
      <c r="G6181" s="36" t="n">
        <v>65</v>
      </c>
      <c r="H6181" s="36" t="n">
        <f aca="false">+G6181*F6181</f>
        <v>65</v>
      </c>
      <c r="I6181" s="35" t="s">
        <v>794</v>
      </c>
    </row>
    <row r="6182" customFormat="false" ht="31.8" hidden="false" customHeight="true" outlineLevel="0" collapsed="false">
      <c r="A6182" s="34" t="s">
        <v>51</v>
      </c>
      <c r="B6182" s="15" t="s">
        <v>70</v>
      </c>
      <c r="C6182" s="34" t="n">
        <v>3431</v>
      </c>
      <c r="D6182" s="24" t="s">
        <v>839</v>
      </c>
      <c r="E6182" s="35" t="s">
        <v>17</v>
      </c>
      <c r="F6182" s="35" t="n">
        <v>1</v>
      </c>
      <c r="G6182" s="36" t="n">
        <v>65</v>
      </c>
      <c r="H6182" s="36" t="n">
        <f aca="false">+G6182*F6182</f>
        <v>65</v>
      </c>
      <c r="I6182" s="35" t="s">
        <v>794</v>
      </c>
    </row>
    <row r="6183" customFormat="false" ht="31.8" hidden="false" customHeight="true" outlineLevel="0" collapsed="false">
      <c r="A6183" s="34" t="s">
        <v>51</v>
      </c>
      <c r="B6183" s="15" t="s">
        <v>70</v>
      </c>
      <c r="C6183" s="34" t="n">
        <v>3432</v>
      </c>
      <c r="D6183" s="24" t="s">
        <v>839</v>
      </c>
      <c r="E6183" s="35" t="s">
        <v>17</v>
      </c>
      <c r="F6183" s="35" t="n">
        <v>1</v>
      </c>
      <c r="G6183" s="36" t="n">
        <v>65</v>
      </c>
      <c r="H6183" s="36" t="n">
        <f aca="false">+G6183*F6183</f>
        <v>65</v>
      </c>
      <c r="I6183" s="35" t="s">
        <v>794</v>
      </c>
    </row>
    <row r="6184" customFormat="false" ht="31.8" hidden="false" customHeight="true" outlineLevel="0" collapsed="false">
      <c r="A6184" s="34" t="s">
        <v>51</v>
      </c>
      <c r="B6184" s="15" t="s">
        <v>70</v>
      </c>
      <c r="C6184" s="34" t="n">
        <v>3453</v>
      </c>
      <c r="D6184" s="24" t="s">
        <v>839</v>
      </c>
      <c r="E6184" s="35" t="s">
        <v>17</v>
      </c>
      <c r="F6184" s="35" t="n">
        <v>1</v>
      </c>
      <c r="G6184" s="36" t="n">
        <v>65</v>
      </c>
      <c r="H6184" s="36" t="n">
        <f aca="false">+G6184*F6184</f>
        <v>65</v>
      </c>
      <c r="I6184" s="35" t="s">
        <v>794</v>
      </c>
    </row>
    <row r="6185" customFormat="false" ht="31.8" hidden="false" customHeight="true" outlineLevel="0" collapsed="false">
      <c r="A6185" s="34" t="s">
        <v>51</v>
      </c>
      <c r="B6185" s="15" t="s">
        <v>70</v>
      </c>
      <c r="C6185" s="34" t="n">
        <v>3454</v>
      </c>
      <c r="D6185" s="24" t="s">
        <v>839</v>
      </c>
      <c r="E6185" s="35" t="s">
        <v>17</v>
      </c>
      <c r="F6185" s="35" t="n">
        <v>1</v>
      </c>
      <c r="G6185" s="36" t="n">
        <v>65</v>
      </c>
      <c r="H6185" s="36" t="n">
        <f aca="false">+G6185*F6185</f>
        <v>65</v>
      </c>
      <c r="I6185" s="35" t="s">
        <v>794</v>
      </c>
    </row>
    <row r="6186" customFormat="false" ht="31.8" hidden="false" customHeight="true" outlineLevel="0" collapsed="false">
      <c r="A6186" s="34" t="s">
        <v>51</v>
      </c>
      <c r="B6186" s="15" t="s">
        <v>70</v>
      </c>
      <c r="C6186" s="34" t="n">
        <v>3455</v>
      </c>
      <c r="D6186" s="24" t="s">
        <v>839</v>
      </c>
      <c r="E6186" s="35" t="s">
        <v>17</v>
      </c>
      <c r="F6186" s="35" t="n">
        <v>1</v>
      </c>
      <c r="G6186" s="36" t="n">
        <v>65</v>
      </c>
      <c r="H6186" s="36" t="n">
        <f aca="false">+G6186*F6186</f>
        <v>65</v>
      </c>
      <c r="I6186" s="35" t="s">
        <v>794</v>
      </c>
    </row>
    <row r="6187" customFormat="false" ht="31.8" hidden="false" customHeight="true" outlineLevel="0" collapsed="false">
      <c r="A6187" s="34" t="s">
        <v>51</v>
      </c>
      <c r="B6187" s="15" t="s">
        <v>70</v>
      </c>
      <c r="C6187" s="34" t="n">
        <v>3458</v>
      </c>
      <c r="D6187" s="24" t="s">
        <v>839</v>
      </c>
      <c r="E6187" s="35" t="s">
        <v>17</v>
      </c>
      <c r="F6187" s="35" t="n">
        <v>1</v>
      </c>
      <c r="G6187" s="36" t="n">
        <v>65</v>
      </c>
      <c r="H6187" s="36" t="n">
        <f aca="false">+G6187*F6187</f>
        <v>65</v>
      </c>
      <c r="I6187" s="35" t="s">
        <v>794</v>
      </c>
    </row>
    <row r="6188" customFormat="false" ht="31.8" hidden="false" customHeight="true" outlineLevel="0" collapsed="false">
      <c r="A6188" s="34" t="s">
        <v>51</v>
      </c>
      <c r="B6188" s="15" t="s">
        <v>70</v>
      </c>
      <c r="C6188" s="34" t="n">
        <v>3460</v>
      </c>
      <c r="D6188" s="24" t="s">
        <v>839</v>
      </c>
      <c r="E6188" s="35" t="s">
        <v>17</v>
      </c>
      <c r="F6188" s="35" t="n">
        <v>1</v>
      </c>
      <c r="G6188" s="36" t="n">
        <v>65</v>
      </c>
      <c r="H6188" s="36" t="n">
        <f aca="false">+G6188*F6188</f>
        <v>65</v>
      </c>
      <c r="I6188" s="35" t="s">
        <v>794</v>
      </c>
    </row>
    <row r="6189" customFormat="false" ht="31.8" hidden="false" customHeight="true" outlineLevel="0" collapsed="false">
      <c r="A6189" s="34" t="s">
        <v>51</v>
      </c>
      <c r="B6189" s="15" t="s">
        <v>70</v>
      </c>
      <c r="C6189" s="34" t="s">
        <v>3634</v>
      </c>
      <c r="D6189" s="24" t="s">
        <v>839</v>
      </c>
      <c r="E6189" s="35" t="s">
        <v>1690</v>
      </c>
      <c r="F6189" s="35" t="n">
        <v>3</v>
      </c>
      <c r="G6189" s="36" t="n">
        <v>65</v>
      </c>
      <c r="H6189" s="36" t="n">
        <f aca="false">+G6189*F6189</f>
        <v>195</v>
      </c>
      <c r="I6189" s="35" t="s">
        <v>794</v>
      </c>
    </row>
    <row r="6190" customFormat="false" ht="31.8" hidden="false" customHeight="true" outlineLevel="0" collapsed="false">
      <c r="A6190" s="20" t="s">
        <v>51</v>
      </c>
      <c r="B6190" s="15" t="s">
        <v>70</v>
      </c>
      <c r="C6190" s="20" t="n">
        <v>3501</v>
      </c>
      <c r="D6190" s="17" t="s">
        <v>839</v>
      </c>
      <c r="E6190" s="18" t="s">
        <v>17</v>
      </c>
      <c r="F6190" s="18" t="n">
        <v>1</v>
      </c>
      <c r="G6190" s="19" t="n">
        <v>65</v>
      </c>
      <c r="H6190" s="19" t="n">
        <f aca="false">+G6190*F6190</f>
        <v>65</v>
      </c>
      <c r="I6190" s="18" t="s">
        <v>794</v>
      </c>
    </row>
    <row r="6191" customFormat="false" ht="31.8" hidden="false" customHeight="true" outlineLevel="0" collapsed="false">
      <c r="A6191" s="20" t="s">
        <v>51</v>
      </c>
      <c r="B6191" s="15" t="s">
        <v>70</v>
      </c>
      <c r="C6191" s="20" t="n">
        <v>3502</v>
      </c>
      <c r="D6191" s="17" t="s">
        <v>839</v>
      </c>
      <c r="E6191" s="18" t="s">
        <v>17</v>
      </c>
      <c r="F6191" s="18" t="n">
        <v>1</v>
      </c>
      <c r="G6191" s="19" t="n">
        <v>65</v>
      </c>
      <c r="H6191" s="19" t="n">
        <f aca="false">+G6191*F6191</f>
        <v>65</v>
      </c>
      <c r="I6191" s="18" t="s">
        <v>794</v>
      </c>
    </row>
    <row r="6192" customFormat="false" ht="31.8" hidden="false" customHeight="true" outlineLevel="0" collapsed="false">
      <c r="A6192" s="20" t="s">
        <v>51</v>
      </c>
      <c r="B6192" s="15" t="s">
        <v>70</v>
      </c>
      <c r="C6192" s="20" t="n">
        <v>3503</v>
      </c>
      <c r="D6192" s="17" t="s">
        <v>839</v>
      </c>
      <c r="E6192" s="18" t="s">
        <v>17</v>
      </c>
      <c r="F6192" s="18" t="n">
        <v>1</v>
      </c>
      <c r="G6192" s="19" t="n">
        <v>65</v>
      </c>
      <c r="H6192" s="19" t="n">
        <f aca="false">+G6192*F6192</f>
        <v>65</v>
      </c>
      <c r="I6192" s="18" t="s">
        <v>794</v>
      </c>
    </row>
    <row r="6193" customFormat="false" ht="31.8" hidden="false" customHeight="true" outlineLevel="0" collapsed="false">
      <c r="A6193" s="20" t="s">
        <v>51</v>
      </c>
      <c r="B6193" s="15" t="s">
        <v>70</v>
      </c>
      <c r="C6193" s="20" t="n">
        <v>3508</v>
      </c>
      <c r="D6193" s="17" t="s">
        <v>839</v>
      </c>
      <c r="E6193" s="18" t="s">
        <v>17</v>
      </c>
      <c r="F6193" s="18" t="n">
        <v>1</v>
      </c>
      <c r="G6193" s="19" t="n">
        <v>65</v>
      </c>
      <c r="H6193" s="19" t="n">
        <f aca="false">+G6193*F6193</f>
        <v>65</v>
      </c>
      <c r="I6193" s="18" t="s">
        <v>794</v>
      </c>
    </row>
    <row r="6194" customFormat="false" ht="31.8" hidden="false" customHeight="true" outlineLevel="0" collapsed="false">
      <c r="A6194" s="20" t="s">
        <v>51</v>
      </c>
      <c r="B6194" s="15" t="s">
        <v>70</v>
      </c>
      <c r="C6194" s="20" t="n">
        <v>3510</v>
      </c>
      <c r="D6194" s="17" t="s">
        <v>839</v>
      </c>
      <c r="E6194" s="18" t="s">
        <v>17</v>
      </c>
      <c r="F6194" s="18" t="n">
        <v>1</v>
      </c>
      <c r="G6194" s="19" t="n">
        <v>65</v>
      </c>
      <c r="H6194" s="19" t="n">
        <f aca="false">+G6194*F6194</f>
        <v>65</v>
      </c>
      <c r="I6194" s="18" t="s">
        <v>794</v>
      </c>
    </row>
    <row r="6195" customFormat="false" ht="31.8" hidden="false" customHeight="true" outlineLevel="0" collapsed="false">
      <c r="A6195" s="20" t="s">
        <v>51</v>
      </c>
      <c r="B6195" s="15" t="s">
        <v>70</v>
      </c>
      <c r="C6195" s="20" t="n">
        <v>3513</v>
      </c>
      <c r="D6195" s="17" t="s">
        <v>839</v>
      </c>
      <c r="E6195" s="18" t="s">
        <v>17</v>
      </c>
      <c r="F6195" s="18" t="n">
        <v>1</v>
      </c>
      <c r="G6195" s="19" t="n">
        <v>65</v>
      </c>
      <c r="H6195" s="19" t="n">
        <f aca="false">+G6195*F6195</f>
        <v>65</v>
      </c>
      <c r="I6195" s="18" t="s">
        <v>794</v>
      </c>
    </row>
    <row r="6196" customFormat="false" ht="31.8" hidden="false" customHeight="true" outlineLevel="0" collapsed="false">
      <c r="A6196" s="20" t="s">
        <v>51</v>
      </c>
      <c r="B6196" s="15" t="s">
        <v>70</v>
      </c>
      <c r="C6196" s="20" t="n">
        <v>3514</v>
      </c>
      <c r="D6196" s="17" t="s">
        <v>839</v>
      </c>
      <c r="E6196" s="18" t="s">
        <v>17</v>
      </c>
      <c r="F6196" s="18" t="n">
        <v>1</v>
      </c>
      <c r="G6196" s="19" t="n">
        <v>65</v>
      </c>
      <c r="H6196" s="19" t="n">
        <f aca="false">+G6196*F6196</f>
        <v>65</v>
      </c>
      <c r="I6196" s="18" t="s">
        <v>794</v>
      </c>
    </row>
    <row r="6197" customFormat="false" ht="31.8" hidden="false" customHeight="true" outlineLevel="0" collapsed="false">
      <c r="A6197" s="20" t="s">
        <v>51</v>
      </c>
      <c r="B6197" s="15" t="s">
        <v>70</v>
      </c>
      <c r="C6197" s="20" t="n">
        <v>3517</v>
      </c>
      <c r="D6197" s="17" t="s">
        <v>839</v>
      </c>
      <c r="E6197" s="18" t="s">
        <v>17</v>
      </c>
      <c r="F6197" s="18" t="n">
        <v>1</v>
      </c>
      <c r="G6197" s="19" t="n">
        <v>65</v>
      </c>
      <c r="H6197" s="19" t="n">
        <f aca="false">+G6197*F6197</f>
        <v>65</v>
      </c>
      <c r="I6197" s="18" t="s">
        <v>794</v>
      </c>
    </row>
    <row r="6198" customFormat="false" ht="31.8" hidden="false" customHeight="true" outlineLevel="0" collapsed="false">
      <c r="A6198" s="20" t="s">
        <v>51</v>
      </c>
      <c r="B6198" s="15" t="s">
        <v>70</v>
      </c>
      <c r="C6198" s="20" t="n">
        <v>3519</v>
      </c>
      <c r="D6198" s="17" t="s">
        <v>839</v>
      </c>
      <c r="E6198" s="18" t="s">
        <v>17</v>
      </c>
      <c r="F6198" s="18" t="n">
        <v>1</v>
      </c>
      <c r="G6198" s="19" t="n">
        <v>65</v>
      </c>
      <c r="H6198" s="19" t="n">
        <f aca="false">+G6198*F6198</f>
        <v>65</v>
      </c>
      <c r="I6198" s="18" t="s">
        <v>794</v>
      </c>
    </row>
    <row r="6199" customFormat="false" ht="31.8" hidden="false" customHeight="true" outlineLevel="0" collapsed="false">
      <c r="A6199" s="20" t="s">
        <v>51</v>
      </c>
      <c r="B6199" s="15" t="s">
        <v>70</v>
      </c>
      <c r="C6199" s="20" t="n">
        <v>3521</v>
      </c>
      <c r="D6199" s="17" t="s">
        <v>839</v>
      </c>
      <c r="E6199" s="18" t="s">
        <v>17</v>
      </c>
      <c r="F6199" s="18" t="n">
        <v>1</v>
      </c>
      <c r="G6199" s="19" t="n">
        <v>65</v>
      </c>
      <c r="H6199" s="19" t="n">
        <f aca="false">+G6199*F6199</f>
        <v>65</v>
      </c>
      <c r="I6199" s="18" t="s">
        <v>794</v>
      </c>
    </row>
    <row r="6200" customFormat="false" ht="31.8" hidden="false" customHeight="true" outlineLevel="0" collapsed="false">
      <c r="A6200" s="20" t="s">
        <v>51</v>
      </c>
      <c r="B6200" s="15" t="s">
        <v>70</v>
      </c>
      <c r="C6200" s="20" t="n">
        <v>3522</v>
      </c>
      <c r="D6200" s="17" t="s">
        <v>839</v>
      </c>
      <c r="E6200" s="18" t="s">
        <v>17</v>
      </c>
      <c r="F6200" s="18" t="n">
        <v>1</v>
      </c>
      <c r="G6200" s="19" t="n">
        <v>65</v>
      </c>
      <c r="H6200" s="19" t="n">
        <f aca="false">+G6200*F6200</f>
        <v>65</v>
      </c>
      <c r="I6200" s="18" t="s">
        <v>794</v>
      </c>
    </row>
    <row r="6201" customFormat="false" ht="31.8" hidden="false" customHeight="true" outlineLevel="0" collapsed="false">
      <c r="A6201" s="20" t="s">
        <v>51</v>
      </c>
      <c r="B6201" s="15" t="s">
        <v>70</v>
      </c>
      <c r="C6201" s="20" t="n">
        <v>3524</v>
      </c>
      <c r="D6201" s="17" t="s">
        <v>839</v>
      </c>
      <c r="E6201" s="18" t="s">
        <v>17</v>
      </c>
      <c r="F6201" s="18" t="n">
        <v>1</v>
      </c>
      <c r="G6201" s="19" t="n">
        <v>65</v>
      </c>
      <c r="H6201" s="19" t="n">
        <f aca="false">+G6201*F6201</f>
        <v>65</v>
      </c>
      <c r="I6201" s="18" t="s">
        <v>794</v>
      </c>
    </row>
    <row r="6202" customFormat="false" ht="31.8" hidden="false" customHeight="true" outlineLevel="0" collapsed="false">
      <c r="A6202" s="20" t="s">
        <v>51</v>
      </c>
      <c r="B6202" s="15" t="s">
        <v>70</v>
      </c>
      <c r="C6202" s="20" t="n">
        <v>3525</v>
      </c>
      <c r="D6202" s="17" t="s">
        <v>839</v>
      </c>
      <c r="E6202" s="18" t="s">
        <v>17</v>
      </c>
      <c r="F6202" s="18" t="n">
        <v>1</v>
      </c>
      <c r="G6202" s="19" t="n">
        <v>65</v>
      </c>
      <c r="H6202" s="19" t="n">
        <f aca="false">+G6202*F6202</f>
        <v>65</v>
      </c>
      <c r="I6202" s="18" t="s">
        <v>794</v>
      </c>
    </row>
    <row r="6203" customFormat="false" ht="31.8" hidden="false" customHeight="true" outlineLevel="0" collapsed="false">
      <c r="A6203" s="20" t="s">
        <v>51</v>
      </c>
      <c r="B6203" s="15" t="s">
        <v>70</v>
      </c>
      <c r="C6203" s="20" t="n">
        <v>3526</v>
      </c>
      <c r="D6203" s="17" t="s">
        <v>839</v>
      </c>
      <c r="E6203" s="18" t="s">
        <v>17</v>
      </c>
      <c r="F6203" s="18" t="n">
        <v>1</v>
      </c>
      <c r="G6203" s="19" t="n">
        <v>65</v>
      </c>
      <c r="H6203" s="19" t="n">
        <f aca="false">+G6203*F6203</f>
        <v>65</v>
      </c>
      <c r="I6203" s="18" t="s">
        <v>794</v>
      </c>
    </row>
    <row r="6204" customFormat="false" ht="31.8" hidden="false" customHeight="true" outlineLevel="0" collapsed="false">
      <c r="A6204" s="20" t="s">
        <v>51</v>
      </c>
      <c r="B6204" s="15" t="s">
        <v>70</v>
      </c>
      <c r="C6204" s="20" t="n">
        <v>3527</v>
      </c>
      <c r="D6204" s="17" t="s">
        <v>839</v>
      </c>
      <c r="E6204" s="18" t="s">
        <v>17</v>
      </c>
      <c r="F6204" s="18" t="n">
        <v>1</v>
      </c>
      <c r="G6204" s="19" t="n">
        <v>65</v>
      </c>
      <c r="H6204" s="19" t="n">
        <f aca="false">+G6204*F6204</f>
        <v>65</v>
      </c>
      <c r="I6204" s="18" t="s">
        <v>794</v>
      </c>
    </row>
    <row r="6205" customFormat="false" ht="31.8" hidden="false" customHeight="true" outlineLevel="0" collapsed="false">
      <c r="A6205" s="20" t="s">
        <v>51</v>
      </c>
      <c r="B6205" s="15" t="s">
        <v>70</v>
      </c>
      <c r="C6205" s="20" t="n">
        <v>3528</v>
      </c>
      <c r="D6205" s="17" t="s">
        <v>839</v>
      </c>
      <c r="E6205" s="18" t="s">
        <v>17</v>
      </c>
      <c r="F6205" s="18" t="n">
        <v>1</v>
      </c>
      <c r="G6205" s="19" t="n">
        <v>65</v>
      </c>
      <c r="H6205" s="19" t="n">
        <f aca="false">+G6205*F6205</f>
        <v>65</v>
      </c>
      <c r="I6205" s="18" t="s">
        <v>794</v>
      </c>
    </row>
    <row r="6206" customFormat="false" ht="31.8" hidden="false" customHeight="true" outlineLevel="0" collapsed="false">
      <c r="A6206" s="20" t="s">
        <v>51</v>
      </c>
      <c r="B6206" s="15" t="s">
        <v>70</v>
      </c>
      <c r="C6206" s="20" t="n">
        <v>3529</v>
      </c>
      <c r="D6206" s="17" t="s">
        <v>839</v>
      </c>
      <c r="E6206" s="18" t="s">
        <v>17</v>
      </c>
      <c r="F6206" s="18" t="n">
        <v>1</v>
      </c>
      <c r="G6206" s="19" t="n">
        <v>65</v>
      </c>
      <c r="H6206" s="19" t="n">
        <f aca="false">+G6206*F6206</f>
        <v>65</v>
      </c>
      <c r="I6206" s="18" t="s">
        <v>794</v>
      </c>
    </row>
    <row r="6207" customFormat="false" ht="31.8" hidden="false" customHeight="true" outlineLevel="0" collapsed="false">
      <c r="A6207" s="20" t="s">
        <v>51</v>
      </c>
      <c r="B6207" s="15" t="s">
        <v>70</v>
      </c>
      <c r="C6207" s="20" t="n">
        <v>3530</v>
      </c>
      <c r="D6207" s="17" t="s">
        <v>839</v>
      </c>
      <c r="E6207" s="18" t="s">
        <v>17</v>
      </c>
      <c r="F6207" s="18" t="n">
        <v>1</v>
      </c>
      <c r="G6207" s="19" t="n">
        <v>65</v>
      </c>
      <c r="H6207" s="19" t="n">
        <f aca="false">+G6207*F6207</f>
        <v>65</v>
      </c>
      <c r="I6207" s="18" t="s">
        <v>794</v>
      </c>
    </row>
    <row r="6208" customFormat="false" ht="31.8" hidden="false" customHeight="true" outlineLevel="0" collapsed="false">
      <c r="A6208" s="20" t="s">
        <v>51</v>
      </c>
      <c r="B6208" s="15" t="s">
        <v>70</v>
      </c>
      <c r="C6208" s="20" t="n">
        <v>3533</v>
      </c>
      <c r="D6208" s="17" t="s">
        <v>839</v>
      </c>
      <c r="E6208" s="18" t="s">
        <v>17</v>
      </c>
      <c r="F6208" s="18" t="n">
        <v>1</v>
      </c>
      <c r="G6208" s="19" t="n">
        <v>65</v>
      </c>
      <c r="H6208" s="19" t="n">
        <f aca="false">+G6208*F6208</f>
        <v>65</v>
      </c>
      <c r="I6208" s="18" t="s">
        <v>794</v>
      </c>
    </row>
    <row r="6209" customFormat="false" ht="31.8" hidden="false" customHeight="true" outlineLevel="0" collapsed="false">
      <c r="A6209" s="20" t="s">
        <v>51</v>
      </c>
      <c r="B6209" s="15" t="s">
        <v>70</v>
      </c>
      <c r="C6209" s="20" t="n">
        <v>3534</v>
      </c>
      <c r="D6209" s="17" t="s">
        <v>839</v>
      </c>
      <c r="E6209" s="18" t="s">
        <v>17</v>
      </c>
      <c r="F6209" s="18" t="n">
        <v>1</v>
      </c>
      <c r="G6209" s="19" t="n">
        <v>65</v>
      </c>
      <c r="H6209" s="19" t="n">
        <f aca="false">+G6209*F6209</f>
        <v>65</v>
      </c>
      <c r="I6209" s="18" t="s">
        <v>794</v>
      </c>
    </row>
    <row r="6210" customFormat="false" ht="31.8" hidden="false" customHeight="true" outlineLevel="0" collapsed="false">
      <c r="A6210" s="20" t="s">
        <v>51</v>
      </c>
      <c r="B6210" s="15" t="s">
        <v>70</v>
      </c>
      <c r="C6210" s="20" t="n">
        <v>3535</v>
      </c>
      <c r="D6210" s="17" t="s">
        <v>839</v>
      </c>
      <c r="E6210" s="18" t="s">
        <v>17</v>
      </c>
      <c r="F6210" s="18" t="n">
        <v>1</v>
      </c>
      <c r="G6210" s="19" t="n">
        <v>65</v>
      </c>
      <c r="H6210" s="19" t="n">
        <f aca="false">+G6210*F6210</f>
        <v>65</v>
      </c>
      <c r="I6210" s="18" t="s">
        <v>794</v>
      </c>
    </row>
    <row r="6211" customFormat="false" ht="31.8" hidden="false" customHeight="true" outlineLevel="0" collapsed="false">
      <c r="A6211" s="20" t="s">
        <v>51</v>
      </c>
      <c r="B6211" s="15" t="s">
        <v>70</v>
      </c>
      <c r="C6211" s="20" t="n">
        <v>3536</v>
      </c>
      <c r="D6211" s="17" t="s">
        <v>839</v>
      </c>
      <c r="E6211" s="18" t="s">
        <v>17</v>
      </c>
      <c r="F6211" s="18" t="n">
        <v>1</v>
      </c>
      <c r="G6211" s="19" t="n">
        <v>65</v>
      </c>
      <c r="H6211" s="19" t="n">
        <f aca="false">+G6211*F6211</f>
        <v>65</v>
      </c>
      <c r="I6211" s="18" t="s">
        <v>794</v>
      </c>
    </row>
    <row r="6212" customFormat="false" ht="31.8" hidden="false" customHeight="true" outlineLevel="0" collapsed="false">
      <c r="A6212" s="20" t="s">
        <v>51</v>
      </c>
      <c r="B6212" s="15" t="s">
        <v>70</v>
      </c>
      <c r="C6212" s="20" t="n">
        <v>3537</v>
      </c>
      <c r="D6212" s="17" t="s">
        <v>839</v>
      </c>
      <c r="E6212" s="18" t="s">
        <v>17</v>
      </c>
      <c r="F6212" s="18" t="n">
        <v>1</v>
      </c>
      <c r="G6212" s="19" t="n">
        <v>65</v>
      </c>
      <c r="H6212" s="19" t="n">
        <f aca="false">+G6212*F6212</f>
        <v>65</v>
      </c>
      <c r="I6212" s="18" t="s">
        <v>794</v>
      </c>
    </row>
    <row r="6213" customFormat="false" ht="31.8" hidden="false" customHeight="true" outlineLevel="0" collapsed="false">
      <c r="A6213" s="20" t="s">
        <v>51</v>
      </c>
      <c r="B6213" s="15" t="s">
        <v>70</v>
      </c>
      <c r="C6213" s="20" t="s">
        <v>3635</v>
      </c>
      <c r="D6213" s="17" t="s">
        <v>839</v>
      </c>
      <c r="E6213" s="18" t="s">
        <v>17</v>
      </c>
      <c r="F6213" s="18" t="n">
        <v>1</v>
      </c>
      <c r="G6213" s="19" t="n">
        <v>65</v>
      </c>
      <c r="H6213" s="19" t="n">
        <f aca="false">+G6213*F6213</f>
        <v>65</v>
      </c>
      <c r="I6213" s="18" t="s">
        <v>794</v>
      </c>
    </row>
    <row r="6214" customFormat="false" ht="31.8" hidden="false" customHeight="true" outlineLevel="0" collapsed="false">
      <c r="A6214" s="20" t="s">
        <v>51</v>
      </c>
      <c r="B6214" s="15" t="s">
        <v>70</v>
      </c>
      <c r="C6214" s="20" t="n">
        <v>3541</v>
      </c>
      <c r="D6214" s="17" t="s">
        <v>839</v>
      </c>
      <c r="E6214" s="18" t="s">
        <v>17</v>
      </c>
      <c r="F6214" s="18" t="n">
        <v>1</v>
      </c>
      <c r="G6214" s="19" t="n">
        <v>65</v>
      </c>
      <c r="H6214" s="19" t="n">
        <f aca="false">+G6214*F6214</f>
        <v>65</v>
      </c>
      <c r="I6214" s="18" t="s">
        <v>794</v>
      </c>
    </row>
    <row r="6215" customFormat="false" ht="31.8" hidden="false" customHeight="true" outlineLevel="0" collapsed="false">
      <c r="A6215" s="20" t="s">
        <v>51</v>
      </c>
      <c r="B6215" s="15" t="s">
        <v>70</v>
      </c>
      <c r="C6215" s="20" t="n">
        <v>3542</v>
      </c>
      <c r="D6215" s="17" t="s">
        <v>839</v>
      </c>
      <c r="E6215" s="18" t="s">
        <v>17</v>
      </c>
      <c r="F6215" s="18" t="n">
        <v>1</v>
      </c>
      <c r="G6215" s="19" t="n">
        <v>65</v>
      </c>
      <c r="H6215" s="19" t="n">
        <f aca="false">+G6215*F6215</f>
        <v>65</v>
      </c>
      <c r="I6215" s="18" t="s">
        <v>794</v>
      </c>
    </row>
    <row r="6216" customFormat="false" ht="31.8" hidden="false" customHeight="true" outlineLevel="0" collapsed="false">
      <c r="A6216" s="20" t="s">
        <v>51</v>
      </c>
      <c r="B6216" s="15" t="s">
        <v>70</v>
      </c>
      <c r="C6216" s="20" t="n">
        <v>3543</v>
      </c>
      <c r="D6216" s="17" t="s">
        <v>839</v>
      </c>
      <c r="E6216" s="18" t="s">
        <v>17</v>
      </c>
      <c r="F6216" s="18" t="n">
        <v>1</v>
      </c>
      <c r="G6216" s="19" t="n">
        <v>65</v>
      </c>
      <c r="H6216" s="19" t="n">
        <f aca="false">+G6216*F6216</f>
        <v>65</v>
      </c>
      <c r="I6216" s="18" t="s">
        <v>794</v>
      </c>
    </row>
    <row r="6217" customFormat="false" ht="31.8" hidden="false" customHeight="true" outlineLevel="0" collapsed="false">
      <c r="A6217" s="20" t="s">
        <v>51</v>
      </c>
      <c r="B6217" s="15" t="s">
        <v>70</v>
      </c>
      <c r="C6217" s="20" t="n">
        <v>3544</v>
      </c>
      <c r="D6217" s="17" t="s">
        <v>839</v>
      </c>
      <c r="E6217" s="18" t="s">
        <v>17</v>
      </c>
      <c r="F6217" s="18" t="n">
        <v>1</v>
      </c>
      <c r="G6217" s="19" t="n">
        <v>65</v>
      </c>
      <c r="H6217" s="19" t="n">
        <f aca="false">+G6217*F6217</f>
        <v>65</v>
      </c>
      <c r="I6217" s="18" t="s">
        <v>794</v>
      </c>
    </row>
    <row r="6218" customFormat="false" ht="31.8" hidden="false" customHeight="true" outlineLevel="0" collapsed="false">
      <c r="A6218" s="20" t="s">
        <v>51</v>
      </c>
      <c r="B6218" s="15" t="s">
        <v>70</v>
      </c>
      <c r="C6218" s="20" t="n">
        <v>3545</v>
      </c>
      <c r="D6218" s="17" t="s">
        <v>839</v>
      </c>
      <c r="E6218" s="18" t="s">
        <v>17</v>
      </c>
      <c r="F6218" s="18" t="n">
        <v>1</v>
      </c>
      <c r="G6218" s="19" t="n">
        <v>65</v>
      </c>
      <c r="H6218" s="19" t="n">
        <f aca="false">+G6218*F6218</f>
        <v>65</v>
      </c>
      <c r="I6218" s="18" t="s">
        <v>794</v>
      </c>
    </row>
    <row r="6219" customFormat="false" ht="31.8" hidden="false" customHeight="true" outlineLevel="0" collapsed="false">
      <c r="A6219" s="20" t="s">
        <v>51</v>
      </c>
      <c r="B6219" s="15" t="s">
        <v>70</v>
      </c>
      <c r="C6219" s="20" t="n">
        <v>3546</v>
      </c>
      <c r="D6219" s="17" t="s">
        <v>839</v>
      </c>
      <c r="E6219" s="18" t="s">
        <v>17</v>
      </c>
      <c r="F6219" s="18" t="n">
        <v>1</v>
      </c>
      <c r="G6219" s="19" t="n">
        <v>65</v>
      </c>
      <c r="H6219" s="19" t="n">
        <f aca="false">+G6219*F6219</f>
        <v>65</v>
      </c>
      <c r="I6219" s="18" t="s">
        <v>794</v>
      </c>
    </row>
    <row r="6220" customFormat="false" ht="31.8" hidden="false" customHeight="true" outlineLevel="0" collapsed="false">
      <c r="A6220" s="20" t="s">
        <v>51</v>
      </c>
      <c r="B6220" s="15" t="s">
        <v>70</v>
      </c>
      <c r="C6220" s="20" t="n">
        <v>3548</v>
      </c>
      <c r="D6220" s="17" t="s">
        <v>839</v>
      </c>
      <c r="E6220" s="18" t="s">
        <v>17</v>
      </c>
      <c r="F6220" s="18" t="n">
        <v>1</v>
      </c>
      <c r="G6220" s="19" t="n">
        <v>65</v>
      </c>
      <c r="H6220" s="19" t="n">
        <f aca="false">+G6220*F6220</f>
        <v>65</v>
      </c>
      <c r="I6220" s="18" t="s">
        <v>794</v>
      </c>
    </row>
    <row r="6221" customFormat="false" ht="31.8" hidden="false" customHeight="true" outlineLevel="0" collapsed="false">
      <c r="A6221" s="20" t="s">
        <v>51</v>
      </c>
      <c r="B6221" s="15" t="s">
        <v>70</v>
      </c>
      <c r="C6221" s="20" t="n">
        <v>3550</v>
      </c>
      <c r="D6221" s="17" t="s">
        <v>839</v>
      </c>
      <c r="E6221" s="18" t="s">
        <v>17</v>
      </c>
      <c r="F6221" s="18" t="n">
        <v>1</v>
      </c>
      <c r="G6221" s="19" t="n">
        <v>65</v>
      </c>
      <c r="H6221" s="19" t="n">
        <f aca="false">+G6221*F6221</f>
        <v>65</v>
      </c>
      <c r="I6221" s="18" t="s">
        <v>794</v>
      </c>
    </row>
    <row r="6222" customFormat="false" ht="31.8" hidden="false" customHeight="true" outlineLevel="0" collapsed="false">
      <c r="A6222" s="20" t="s">
        <v>51</v>
      </c>
      <c r="B6222" s="15" t="s">
        <v>70</v>
      </c>
      <c r="C6222" s="20" t="n">
        <v>3551</v>
      </c>
      <c r="D6222" s="17" t="s">
        <v>839</v>
      </c>
      <c r="E6222" s="18" t="s">
        <v>17</v>
      </c>
      <c r="F6222" s="18" t="n">
        <v>1</v>
      </c>
      <c r="G6222" s="19" t="n">
        <v>65</v>
      </c>
      <c r="H6222" s="19" t="n">
        <f aca="false">+G6222*F6222</f>
        <v>65</v>
      </c>
      <c r="I6222" s="18" t="s">
        <v>794</v>
      </c>
    </row>
    <row r="6223" customFormat="false" ht="31.8" hidden="false" customHeight="true" outlineLevel="0" collapsed="false">
      <c r="A6223" s="20" t="s">
        <v>51</v>
      </c>
      <c r="B6223" s="15" t="s">
        <v>70</v>
      </c>
      <c r="C6223" s="20" t="n">
        <v>3552</v>
      </c>
      <c r="D6223" s="17" t="s">
        <v>839</v>
      </c>
      <c r="E6223" s="18" t="s">
        <v>17</v>
      </c>
      <c r="F6223" s="18" t="n">
        <v>1</v>
      </c>
      <c r="G6223" s="19" t="n">
        <v>65</v>
      </c>
      <c r="H6223" s="19" t="n">
        <f aca="false">+G6223*F6223</f>
        <v>65</v>
      </c>
      <c r="I6223" s="18" t="s">
        <v>794</v>
      </c>
    </row>
    <row r="6224" customFormat="false" ht="31.8" hidden="false" customHeight="true" outlineLevel="0" collapsed="false">
      <c r="A6224" s="34" t="s">
        <v>51</v>
      </c>
      <c r="B6224" s="15" t="s">
        <v>70</v>
      </c>
      <c r="C6224" s="34" t="n">
        <v>3619</v>
      </c>
      <c r="D6224" s="24" t="s">
        <v>839</v>
      </c>
      <c r="E6224" s="35" t="s">
        <v>17</v>
      </c>
      <c r="F6224" s="35" t="n">
        <v>1</v>
      </c>
      <c r="G6224" s="36" t="n">
        <v>65</v>
      </c>
      <c r="H6224" s="36" t="n">
        <f aca="false">+G6224*F6224</f>
        <v>65</v>
      </c>
      <c r="I6224" s="35" t="s">
        <v>794</v>
      </c>
    </row>
    <row r="6225" customFormat="false" ht="31.8" hidden="false" customHeight="true" outlineLevel="0" collapsed="false">
      <c r="A6225" s="34" t="s">
        <v>51</v>
      </c>
      <c r="B6225" s="15" t="s">
        <v>70</v>
      </c>
      <c r="C6225" s="34" t="n">
        <v>3620</v>
      </c>
      <c r="D6225" s="17" t="s">
        <v>839</v>
      </c>
      <c r="E6225" s="18" t="s">
        <v>17</v>
      </c>
      <c r="F6225" s="18" t="n">
        <v>1</v>
      </c>
      <c r="G6225" s="36" t="n">
        <v>65</v>
      </c>
      <c r="H6225" s="36" t="n">
        <f aca="false">+G6225*F6225</f>
        <v>65</v>
      </c>
      <c r="I6225" s="35" t="s">
        <v>794</v>
      </c>
    </row>
    <row r="6226" customFormat="false" ht="31.8" hidden="false" customHeight="true" outlineLevel="0" collapsed="false">
      <c r="A6226" s="34" t="s">
        <v>51</v>
      </c>
      <c r="B6226" s="15" t="s">
        <v>70</v>
      </c>
      <c r="C6226" s="34" t="n">
        <v>3622</v>
      </c>
      <c r="D6226" s="17" t="s">
        <v>839</v>
      </c>
      <c r="E6226" s="18" t="s">
        <v>17</v>
      </c>
      <c r="F6226" s="18" t="n">
        <v>1</v>
      </c>
      <c r="G6226" s="36" t="n">
        <v>65</v>
      </c>
      <c r="H6226" s="36" t="n">
        <f aca="false">+G6226*F6226</f>
        <v>65</v>
      </c>
      <c r="I6226" s="35" t="s">
        <v>794</v>
      </c>
    </row>
    <row r="6227" customFormat="false" ht="31.8" hidden="false" customHeight="true" outlineLevel="0" collapsed="false">
      <c r="A6227" s="34" t="s">
        <v>51</v>
      </c>
      <c r="B6227" s="15" t="s">
        <v>70</v>
      </c>
      <c r="C6227" s="34" t="n">
        <v>3625</v>
      </c>
      <c r="D6227" s="17" t="s">
        <v>839</v>
      </c>
      <c r="E6227" s="18" t="s">
        <v>17</v>
      </c>
      <c r="F6227" s="18" t="n">
        <v>1</v>
      </c>
      <c r="G6227" s="36" t="n">
        <v>65</v>
      </c>
      <c r="H6227" s="36" t="n">
        <f aca="false">+G6227*F6227</f>
        <v>65</v>
      </c>
      <c r="I6227" s="35" t="s">
        <v>794</v>
      </c>
    </row>
    <row r="6228" customFormat="false" ht="31.8" hidden="false" customHeight="true" outlineLevel="0" collapsed="false">
      <c r="A6228" s="34" t="s">
        <v>51</v>
      </c>
      <c r="B6228" s="15" t="s">
        <v>70</v>
      </c>
      <c r="C6228" s="34" t="n">
        <v>3626</v>
      </c>
      <c r="D6228" s="17" t="s">
        <v>839</v>
      </c>
      <c r="E6228" s="18" t="s">
        <v>17</v>
      </c>
      <c r="F6228" s="18" t="n">
        <v>1</v>
      </c>
      <c r="G6228" s="36" t="n">
        <v>65</v>
      </c>
      <c r="H6228" s="36" t="n">
        <f aca="false">+G6228*F6228</f>
        <v>65</v>
      </c>
      <c r="I6228" s="35" t="s">
        <v>794</v>
      </c>
    </row>
    <row r="6229" customFormat="false" ht="31.8" hidden="false" customHeight="true" outlineLevel="0" collapsed="false">
      <c r="A6229" s="34" t="s">
        <v>51</v>
      </c>
      <c r="B6229" s="15" t="s">
        <v>70</v>
      </c>
      <c r="C6229" s="34" t="n">
        <v>3627</v>
      </c>
      <c r="D6229" s="17" t="s">
        <v>839</v>
      </c>
      <c r="E6229" s="18" t="s">
        <v>17</v>
      </c>
      <c r="F6229" s="18" t="n">
        <v>1</v>
      </c>
      <c r="G6229" s="36" t="n">
        <v>65</v>
      </c>
      <c r="H6229" s="36" t="n">
        <f aca="false">+G6229*F6229</f>
        <v>65</v>
      </c>
      <c r="I6229" s="35" t="s">
        <v>794</v>
      </c>
    </row>
    <row r="6230" customFormat="false" ht="31.8" hidden="false" customHeight="true" outlineLevel="0" collapsed="false">
      <c r="A6230" s="34" t="s">
        <v>51</v>
      </c>
      <c r="B6230" s="15" t="s">
        <v>70</v>
      </c>
      <c r="C6230" s="34" t="n">
        <v>3628</v>
      </c>
      <c r="D6230" s="17" t="s">
        <v>839</v>
      </c>
      <c r="E6230" s="18" t="s">
        <v>17</v>
      </c>
      <c r="F6230" s="18" t="n">
        <v>1</v>
      </c>
      <c r="G6230" s="36" t="n">
        <v>65</v>
      </c>
      <c r="H6230" s="36" t="n">
        <f aca="false">+G6230*F6230</f>
        <v>65</v>
      </c>
      <c r="I6230" s="35" t="s">
        <v>794</v>
      </c>
    </row>
    <row r="6231" customFormat="false" ht="31.8" hidden="false" customHeight="true" outlineLevel="0" collapsed="false">
      <c r="A6231" s="34" t="s">
        <v>51</v>
      </c>
      <c r="B6231" s="15" t="s">
        <v>70</v>
      </c>
      <c r="C6231" s="34" t="n">
        <v>3632</v>
      </c>
      <c r="D6231" s="17" t="s">
        <v>839</v>
      </c>
      <c r="E6231" s="18" t="s">
        <v>17</v>
      </c>
      <c r="F6231" s="18" t="n">
        <v>1</v>
      </c>
      <c r="G6231" s="36" t="n">
        <v>65</v>
      </c>
      <c r="H6231" s="36" t="n">
        <f aca="false">+G6231*F6231</f>
        <v>65</v>
      </c>
      <c r="I6231" s="35" t="s">
        <v>794</v>
      </c>
    </row>
    <row r="6232" customFormat="false" ht="31.8" hidden="false" customHeight="true" outlineLevel="0" collapsed="false">
      <c r="A6232" s="20" t="s">
        <v>319</v>
      </c>
      <c r="B6232" s="15" t="s">
        <v>168</v>
      </c>
      <c r="C6232" s="16" t="n">
        <v>966</v>
      </c>
      <c r="D6232" s="17" t="s">
        <v>348</v>
      </c>
      <c r="E6232" s="18" t="s">
        <v>17</v>
      </c>
      <c r="F6232" s="18" t="n">
        <v>1</v>
      </c>
      <c r="G6232" s="19" t="n">
        <v>39.43</v>
      </c>
      <c r="H6232" s="19" t="n">
        <f aca="false">G6232*F6232</f>
        <v>39.43</v>
      </c>
      <c r="I6232" s="18" t="s">
        <v>349</v>
      </c>
    </row>
    <row r="6233" customFormat="false" ht="31.8" hidden="false" customHeight="true" outlineLevel="0" collapsed="false">
      <c r="A6233" s="20" t="s">
        <v>51</v>
      </c>
      <c r="B6233" s="15" t="s">
        <v>31</v>
      </c>
      <c r="C6233" s="16" t="s">
        <v>3636</v>
      </c>
      <c r="D6233" s="17" t="s">
        <v>810</v>
      </c>
      <c r="E6233" s="18" t="s">
        <v>17</v>
      </c>
      <c r="F6233" s="18" t="n">
        <v>4</v>
      </c>
      <c r="G6233" s="19" t="n">
        <v>2900</v>
      </c>
      <c r="H6233" s="19" t="n">
        <f aca="false">G6233*F6233</f>
        <v>11600</v>
      </c>
      <c r="I6233" s="18" t="s">
        <v>794</v>
      </c>
    </row>
    <row r="6234" customFormat="false" ht="31.8" hidden="false" customHeight="true" outlineLevel="0" collapsed="false">
      <c r="A6234" s="20" t="s">
        <v>112</v>
      </c>
      <c r="B6234" s="15" t="s">
        <v>31</v>
      </c>
      <c r="C6234" s="16" t="n">
        <v>3198</v>
      </c>
      <c r="D6234" s="17" t="s">
        <v>810</v>
      </c>
      <c r="E6234" s="18" t="s">
        <v>17</v>
      </c>
      <c r="F6234" s="18" t="n">
        <v>1</v>
      </c>
      <c r="G6234" s="19" t="n">
        <v>2900</v>
      </c>
      <c r="H6234" s="19" t="n">
        <f aca="false">+G6234*F6234</f>
        <v>2900</v>
      </c>
      <c r="I6234" s="18" t="s">
        <v>794</v>
      </c>
    </row>
    <row r="6235" customFormat="false" ht="19" hidden="false" customHeight="true" outlineLevel="0" collapsed="false">
      <c r="A6235" s="20"/>
      <c r="B6235" s="15"/>
      <c r="C6235" s="16"/>
      <c r="D6235" s="17"/>
      <c r="E6235" s="18"/>
      <c r="F6235" s="18"/>
      <c r="G6235" s="19"/>
      <c r="H6235" s="19" t="n">
        <f aca="false">SUM(H7:H6234)</f>
        <v>13718828.6233</v>
      </c>
      <c r="I6235" s="18"/>
    </row>
    <row r="6236" customFormat="false" ht="31.8" hidden="false" customHeight="true" outlineLevel="0" collapsed="false">
      <c r="A6236" s="88" t="s">
        <v>3637</v>
      </c>
      <c r="B6236" s="88"/>
      <c r="C6236" s="88"/>
      <c r="D6236" s="28" t="s">
        <v>3638</v>
      </c>
      <c r="E6236" s="18" t="s">
        <v>3639</v>
      </c>
      <c r="F6236" s="18"/>
      <c r="G6236" s="18"/>
      <c r="H6236" s="18"/>
      <c r="I6236" s="18" t="s">
        <v>3640</v>
      </c>
    </row>
    <row r="6237" customFormat="false" ht="31.8" hidden="false" customHeight="true" outlineLevel="0" collapsed="false">
      <c r="A6237" s="89" t="s">
        <v>3641</v>
      </c>
      <c r="B6237" s="89"/>
      <c r="C6237" s="89"/>
      <c r="D6237" s="89" t="s">
        <v>3641</v>
      </c>
      <c r="E6237" s="90" t="s">
        <v>3641</v>
      </c>
      <c r="F6237" s="91"/>
      <c r="G6237" s="92"/>
      <c r="H6237" s="93"/>
      <c r="I6237" s="18"/>
    </row>
    <row r="6238" customFormat="false" ht="31.8" hidden="false" customHeight="true" outlineLevel="0" collapsed="false">
      <c r="A6238" s="94" t="s">
        <v>3642</v>
      </c>
      <c r="B6238" s="94"/>
      <c r="C6238" s="94"/>
      <c r="D6238" s="94" t="s">
        <v>3642</v>
      </c>
      <c r="E6238" s="95" t="s">
        <v>3642</v>
      </c>
      <c r="F6238" s="96"/>
      <c r="G6238" s="97"/>
      <c r="H6238" s="98"/>
      <c r="I6238" s="18"/>
    </row>
    <row r="6239" customFormat="false" ht="31.8" hidden="false" customHeight="true" outlineLevel="0" collapsed="false">
      <c r="A6239" s="99" t="s">
        <v>3643</v>
      </c>
      <c r="B6239" s="99"/>
      <c r="C6239" s="99"/>
      <c r="D6239" s="99" t="s">
        <v>3643</v>
      </c>
      <c r="E6239" s="100" t="s">
        <v>3643</v>
      </c>
      <c r="F6239" s="101"/>
      <c r="G6239" s="102"/>
      <c r="H6239" s="103"/>
      <c r="I6239" s="18"/>
    </row>
    <row r="6240" customFormat="false" ht="31.8" hidden="false" customHeight="true" outlineLevel="0" collapsed="false">
      <c r="C6240" s="104"/>
    </row>
    <row r="6241" customFormat="false" ht="31.8" hidden="false" customHeight="true" outlineLevel="0" collapsed="false">
      <c r="C6241" s="104"/>
      <c r="G6241" s="105" t="n">
        <f aca="false">SUBTOTAL(9,H7:H6234)</f>
        <v>13718828.6233</v>
      </c>
      <c r="H6241" s="105"/>
      <c r="M6241" s="84"/>
    </row>
    <row r="6247" customFormat="false" ht="26.55" hidden="false" customHeight="true" outlineLevel="0" collapsed="false"/>
    <row r="6248" customFormat="false" ht="26.55" hidden="false" customHeight="true" outlineLevel="0" collapsed="false"/>
  </sheetData>
  <autoFilter ref="A5:I6239"/>
  <mergeCells count="20">
    <mergeCell ref="A1:I1"/>
    <mergeCell ref="A2:I2"/>
    <mergeCell ref="A3:I3"/>
    <mergeCell ref="A4:I4"/>
    <mergeCell ref="A5:A6"/>
    <mergeCell ref="B5:B6"/>
    <mergeCell ref="C5:C6"/>
    <mergeCell ref="D5:D6"/>
    <mergeCell ref="E5:E6"/>
    <mergeCell ref="F5:F6"/>
    <mergeCell ref="G5:H5"/>
    <mergeCell ref="I5:I6"/>
    <mergeCell ref="J5:J6"/>
    <mergeCell ref="A6236:C6236"/>
    <mergeCell ref="E6236:H6236"/>
    <mergeCell ref="A6237:C6237"/>
    <mergeCell ref="I6237:I6239"/>
    <mergeCell ref="A6238:C6238"/>
    <mergeCell ref="A6239:C6239"/>
    <mergeCell ref="G6241:H6241"/>
  </mergeCells>
  <printOptions headings="false" gridLines="false" gridLinesSet="true" horizontalCentered="true" verticalCentered="false"/>
  <pageMargins left="0.265972222222222" right="0.167361111111111" top="0.984027777777778" bottom="0.984027777777778" header="0.511805555555555" footer="0.511805555555555"/>
  <pageSetup paperSize="9" scale="55"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&amp;C&amp;"Calibri,Regular"&amp;11Página &amp;P de &amp;N</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K65536"/>
  <sheetViews>
    <sheetView windowProtection="false" showFormulas="false" showGridLines="true" showRowColHeaders="true" showZeros="true" rightToLeft="false" tabSelected="false" showOutlineSymbols="true" defaultGridColor="true" view="normal" topLeftCell="A249" colorId="64" zoomScale="75" zoomScaleNormal="75" zoomScalePageLayoutView="100" workbookViewId="0">
      <selection pane="topLeft" activeCell="D10" activeCellId="0" sqref="D10"/>
    </sheetView>
  </sheetViews>
  <sheetFormatPr defaultRowHeight="12.75"/>
  <cols>
    <col collapsed="false" hidden="false" max="1" min="1" style="106" width="21.1122448979592"/>
    <col collapsed="false" hidden="false" max="2" min="2" style="106" width="13.3367346938776"/>
    <col collapsed="false" hidden="false" max="3" min="3" style="106" width="27.969387755102"/>
    <col collapsed="false" hidden="false" max="4" min="4" style="107" width="42.7908163265306"/>
    <col collapsed="false" hidden="false" max="5" min="5" style="106" width="12.780612244898"/>
    <col collapsed="false" hidden="false" max="6" min="6" style="106" width="10.5561224489796"/>
    <col collapsed="false" hidden="false" max="7" min="7" style="107" width="11.8520408163265"/>
    <col collapsed="false" hidden="false" max="8" min="8" style="107" width="41.219387755102"/>
    <col collapsed="false" hidden="false" max="9" min="9" style="106" width="39.2040816326531"/>
    <col collapsed="false" hidden="false" max="11" min="10" style="106" width="15.234693877551"/>
    <col collapsed="false" hidden="false" max="1025" min="12" style="106" width="8.75510204081633"/>
  </cols>
  <sheetData>
    <row r="1" customFormat="false" ht="77.6" hidden="false" customHeight="true" outlineLevel="0" collapsed="false">
      <c r="A1" s="108" t="s">
        <v>3644</v>
      </c>
      <c r="B1" s="108"/>
      <c r="C1" s="108"/>
      <c r="D1" s="108"/>
      <c r="E1" s="108"/>
      <c r="F1" s="108"/>
      <c r="G1" s="108"/>
      <c r="H1" s="108"/>
      <c r="I1" s="108"/>
      <c r="J1" s="108"/>
      <c r="K1" s="108"/>
    </row>
    <row r="2" s="112" customFormat="true" ht="41.75" hidden="false" customHeight="true" outlineLevel="0" collapsed="false">
      <c r="A2" s="109" t="s">
        <v>3645</v>
      </c>
      <c r="B2" s="109" t="s">
        <v>6</v>
      </c>
      <c r="C2" s="109" t="s">
        <v>4</v>
      </c>
      <c r="D2" s="110" t="s">
        <v>7</v>
      </c>
      <c r="E2" s="109" t="s">
        <v>3646</v>
      </c>
      <c r="F2" s="109" t="s">
        <v>3647</v>
      </c>
      <c r="G2" s="111" t="s">
        <v>10</v>
      </c>
      <c r="H2" s="110" t="s">
        <v>3648</v>
      </c>
      <c r="I2" s="110" t="s">
        <v>3649</v>
      </c>
      <c r="J2" s="110" t="s">
        <v>3650</v>
      </c>
      <c r="K2" s="110" t="s">
        <v>3651</v>
      </c>
    </row>
    <row r="3" s="112" customFormat="true" ht="37.8" hidden="false" customHeight="true" outlineLevel="0" collapsed="false">
      <c r="A3" s="113" t="s">
        <v>152</v>
      </c>
      <c r="B3" s="114" t="n">
        <v>1193</v>
      </c>
      <c r="C3" s="115" t="s">
        <v>368</v>
      </c>
      <c r="D3" s="116" t="s">
        <v>3652</v>
      </c>
      <c r="E3" s="117" t="s">
        <v>17</v>
      </c>
      <c r="F3" s="117" t="n">
        <v>1</v>
      </c>
      <c r="G3" s="118" t="n">
        <v>77</v>
      </c>
      <c r="H3" s="116" t="s">
        <v>370</v>
      </c>
      <c r="I3" s="119" t="s">
        <v>3653</v>
      </c>
      <c r="J3" s="120" t="s">
        <v>3654</v>
      </c>
      <c r="K3" s="121" t="n">
        <v>41183</v>
      </c>
    </row>
    <row r="4" s="112" customFormat="true" ht="37.8" hidden="false" customHeight="true" outlineLevel="0" collapsed="false">
      <c r="A4" s="113" t="s">
        <v>152</v>
      </c>
      <c r="B4" s="114" t="n">
        <v>1194</v>
      </c>
      <c r="C4" s="115" t="s">
        <v>368</v>
      </c>
      <c r="D4" s="116" t="s">
        <v>3652</v>
      </c>
      <c r="E4" s="117" t="s">
        <v>17</v>
      </c>
      <c r="F4" s="117" t="n">
        <v>1</v>
      </c>
      <c r="G4" s="118" t="n">
        <v>77</v>
      </c>
      <c r="H4" s="116" t="s">
        <v>370</v>
      </c>
      <c r="I4" s="119" t="s">
        <v>3653</v>
      </c>
      <c r="J4" s="120" t="s">
        <v>3654</v>
      </c>
      <c r="K4" s="121" t="n">
        <v>41183</v>
      </c>
    </row>
    <row r="5" s="112" customFormat="true" ht="46.75" hidden="false" customHeight="true" outlineLevel="0" collapsed="false">
      <c r="A5" s="113" t="s">
        <v>3655</v>
      </c>
      <c r="B5" s="114" t="n">
        <v>83</v>
      </c>
      <c r="C5" s="115" t="s">
        <v>3656</v>
      </c>
      <c r="D5" s="116" t="s">
        <v>3657</v>
      </c>
      <c r="E5" s="117" t="s">
        <v>17</v>
      </c>
      <c r="F5" s="117" t="n">
        <v>1</v>
      </c>
      <c r="G5" s="118" t="n">
        <v>2099.93</v>
      </c>
      <c r="H5" s="116" t="s">
        <v>83</v>
      </c>
      <c r="I5" s="119" t="s">
        <v>3658</v>
      </c>
      <c r="J5" s="122"/>
      <c r="K5" s="121" t="n">
        <v>40664</v>
      </c>
    </row>
    <row r="6" s="112" customFormat="true" ht="37.8" hidden="false" customHeight="true" outlineLevel="0" collapsed="false">
      <c r="A6" s="113" t="s">
        <v>3659</v>
      </c>
      <c r="B6" s="114" t="n">
        <v>308</v>
      </c>
      <c r="C6" s="115" t="s">
        <v>3660</v>
      </c>
      <c r="D6" s="116" t="s">
        <v>267</v>
      </c>
      <c r="E6" s="117" t="s">
        <v>17</v>
      </c>
      <c r="F6" s="117" t="n">
        <v>1</v>
      </c>
      <c r="G6" s="118" t="n">
        <v>170</v>
      </c>
      <c r="H6" s="116" t="s">
        <v>243</v>
      </c>
      <c r="I6" s="119" t="s">
        <v>3661</v>
      </c>
      <c r="J6" s="122"/>
      <c r="K6" s="121" t="n">
        <v>40878</v>
      </c>
    </row>
    <row r="7" customFormat="false" ht="39.4" hidden="false" customHeight="true" outlineLevel="0" collapsed="false">
      <c r="A7" s="113" t="s">
        <v>3659</v>
      </c>
      <c r="B7" s="114" t="n">
        <v>876</v>
      </c>
      <c r="C7" s="115" t="s">
        <v>84</v>
      </c>
      <c r="D7" s="116" t="s">
        <v>3662</v>
      </c>
      <c r="E7" s="117" t="s">
        <v>17</v>
      </c>
      <c r="F7" s="117" t="n">
        <v>1</v>
      </c>
      <c r="G7" s="118" t="n">
        <v>558</v>
      </c>
      <c r="H7" s="117" t="s">
        <v>332</v>
      </c>
      <c r="I7" s="119" t="s">
        <v>3663</v>
      </c>
      <c r="J7" s="119"/>
      <c r="K7" s="121" t="n">
        <v>41974</v>
      </c>
    </row>
    <row r="8" customFormat="false" ht="39.4" hidden="false" customHeight="true" outlineLevel="0" collapsed="false">
      <c r="A8" s="113" t="s">
        <v>3659</v>
      </c>
      <c r="B8" s="114" t="n">
        <v>2005</v>
      </c>
      <c r="C8" s="115" t="s">
        <v>368</v>
      </c>
      <c r="D8" s="123" t="s">
        <v>1840</v>
      </c>
      <c r="E8" s="117" t="s">
        <v>17</v>
      </c>
      <c r="F8" s="117" t="n">
        <v>1</v>
      </c>
      <c r="G8" s="118" t="n">
        <v>36</v>
      </c>
      <c r="H8" s="116" t="s">
        <v>370</v>
      </c>
      <c r="I8" s="119" t="s">
        <v>3664</v>
      </c>
      <c r="J8" s="119" t="s">
        <v>3665</v>
      </c>
      <c r="K8" s="121" t="n">
        <v>41275</v>
      </c>
    </row>
    <row r="9" customFormat="false" ht="54.35" hidden="false" customHeight="true" outlineLevel="0" collapsed="false">
      <c r="A9" s="113" t="s">
        <v>3666</v>
      </c>
      <c r="B9" s="114" t="n">
        <v>6727</v>
      </c>
      <c r="C9" s="124" t="s">
        <v>202</v>
      </c>
      <c r="D9" s="124" t="s">
        <v>2012</v>
      </c>
      <c r="E9" s="113" t="s">
        <v>17</v>
      </c>
      <c r="F9" s="113" t="n">
        <v>1</v>
      </c>
      <c r="G9" s="118" t="n">
        <v>798.5</v>
      </c>
      <c r="H9" s="116" t="s">
        <v>1999</v>
      </c>
      <c r="I9" s="119" t="s">
        <v>3667</v>
      </c>
      <c r="J9" s="119"/>
      <c r="K9" s="121" t="n">
        <v>42064</v>
      </c>
    </row>
    <row r="10" customFormat="false" ht="54.35" hidden="false" customHeight="true" outlineLevel="0" collapsed="false">
      <c r="A10" s="113" t="s">
        <v>3655</v>
      </c>
      <c r="B10" s="114" t="n">
        <v>408</v>
      </c>
      <c r="C10" s="124" t="s">
        <v>3668</v>
      </c>
      <c r="D10" s="124" t="s">
        <v>276</v>
      </c>
      <c r="E10" s="113" t="s">
        <v>17</v>
      </c>
      <c r="F10" s="113" t="n">
        <v>1</v>
      </c>
      <c r="G10" s="118" t="n">
        <v>198.4</v>
      </c>
      <c r="H10" s="116" t="s">
        <v>272</v>
      </c>
      <c r="I10" s="119" t="s">
        <v>3669</v>
      </c>
      <c r="J10" s="119"/>
      <c r="K10" s="121" t="n">
        <v>42186</v>
      </c>
    </row>
    <row r="11" customFormat="false" ht="54.35" hidden="false" customHeight="true" outlineLevel="0" collapsed="false">
      <c r="A11" s="113" t="s">
        <v>52</v>
      </c>
      <c r="B11" s="114" t="n">
        <v>6516</v>
      </c>
      <c r="C11" s="124" t="s">
        <v>511</v>
      </c>
      <c r="D11" s="124" t="s">
        <v>1903</v>
      </c>
      <c r="E11" s="113" t="s">
        <v>17</v>
      </c>
      <c r="F11" s="113" t="n">
        <v>1</v>
      </c>
      <c r="G11" s="118" t="n">
        <v>4380</v>
      </c>
      <c r="H11" s="116" t="s">
        <v>513</v>
      </c>
      <c r="I11" s="119" t="s">
        <v>3670</v>
      </c>
      <c r="J11" s="119" t="s">
        <v>3671</v>
      </c>
      <c r="K11" s="121" t="n">
        <v>42948</v>
      </c>
    </row>
    <row r="12" customFormat="false" ht="54.35" hidden="false" customHeight="true" outlineLevel="0" collapsed="false">
      <c r="A12" s="113" t="s">
        <v>70</v>
      </c>
      <c r="B12" s="114" t="n">
        <v>442</v>
      </c>
      <c r="C12" s="115" t="s">
        <v>136</v>
      </c>
      <c r="D12" s="124" t="s">
        <v>293</v>
      </c>
      <c r="E12" s="113" t="s">
        <v>17</v>
      </c>
      <c r="F12" s="113" t="n">
        <v>1</v>
      </c>
      <c r="G12" s="118" t="n">
        <v>434.7</v>
      </c>
      <c r="H12" s="116" t="s">
        <v>294</v>
      </c>
      <c r="I12" s="119" t="s">
        <v>3672</v>
      </c>
      <c r="J12" s="119" t="s">
        <v>3673</v>
      </c>
      <c r="K12" s="121" t="n">
        <v>43040</v>
      </c>
    </row>
    <row r="13" customFormat="false" ht="54.35" hidden="false" customHeight="true" outlineLevel="0" collapsed="false">
      <c r="A13" s="113" t="s">
        <v>70</v>
      </c>
      <c r="B13" s="114" t="n">
        <v>445</v>
      </c>
      <c r="C13" s="115" t="s">
        <v>136</v>
      </c>
      <c r="D13" s="124" t="s">
        <v>297</v>
      </c>
      <c r="E13" s="113" t="s">
        <v>17</v>
      </c>
      <c r="F13" s="113" t="n">
        <v>1</v>
      </c>
      <c r="G13" s="118" t="n">
        <v>296.1</v>
      </c>
      <c r="H13" s="116" t="s">
        <v>294</v>
      </c>
      <c r="I13" s="119" t="s">
        <v>3672</v>
      </c>
      <c r="J13" s="119" t="s">
        <v>3674</v>
      </c>
      <c r="K13" s="121" t="n">
        <v>43040</v>
      </c>
    </row>
    <row r="14" customFormat="false" ht="73.85" hidden="false" customHeight="true" outlineLevel="0" collapsed="false">
      <c r="A14" s="113" t="s">
        <v>15</v>
      </c>
      <c r="B14" s="114" t="n">
        <v>3070</v>
      </c>
      <c r="C14" s="115" t="s">
        <v>3675</v>
      </c>
      <c r="D14" s="124" t="s">
        <v>3676</v>
      </c>
      <c r="E14" s="113" t="s">
        <v>17</v>
      </c>
      <c r="F14" s="113" t="n">
        <v>1</v>
      </c>
      <c r="G14" s="118" t="n">
        <v>2302.49</v>
      </c>
      <c r="H14" s="116" t="s">
        <v>745</v>
      </c>
      <c r="I14" s="119" t="s">
        <v>3677</v>
      </c>
      <c r="J14" s="119" t="s">
        <v>3678</v>
      </c>
      <c r="K14" s="121" t="n">
        <v>43040</v>
      </c>
    </row>
    <row r="15" customFormat="false" ht="32.8" hidden="false" customHeight="true" outlineLevel="0" collapsed="false">
      <c r="A15" s="113" t="s">
        <v>31</v>
      </c>
      <c r="B15" s="114" t="n">
        <v>2994</v>
      </c>
      <c r="C15" s="115" t="s">
        <v>155</v>
      </c>
      <c r="D15" s="124" t="s">
        <v>3679</v>
      </c>
      <c r="E15" s="113" t="s">
        <v>17</v>
      </c>
      <c r="F15" s="113" t="n">
        <v>1</v>
      </c>
      <c r="G15" s="118" t="n">
        <v>39.9</v>
      </c>
      <c r="H15" s="118" t="s">
        <v>694</v>
      </c>
      <c r="I15" s="119" t="s">
        <v>3680</v>
      </c>
      <c r="J15" s="119" t="s">
        <v>3681</v>
      </c>
      <c r="K15" s="121" t="n">
        <v>43040</v>
      </c>
    </row>
    <row r="16" customFormat="false" ht="32.8" hidden="false" customHeight="true" outlineLevel="0" collapsed="false">
      <c r="A16" s="113" t="s">
        <v>162</v>
      </c>
      <c r="B16" s="114" t="n">
        <v>2997</v>
      </c>
      <c r="C16" s="115" t="s">
        <v>155</v>
      </c>
      <c r="D16" s="124" t="s">
        <v>3682</v>
      </c>
      <c r="E16" s="113" t="s">
        <v>17</v>
      </c>
      <c r="F16" s="113" t="n">
        <v>1</v>
      </c>
      <c r="G16" s="118" t="n">
        <v>22.52</v>
      </c>
      <c r="H16" s="118" t="s">
        <v>694</v>
      </c>
      <c r="I16" s="119" t="s">
        <v>3680</v>
      </c>
      <c r="J16" s="119" t="s">
        <v>3683</v>
      </c>
      <c r="K16" s="121" t="n">
        <v>43040</v>
      </c>
    </row>
    <row r="17" customFormat="false" ht="47.75" hidden="false" customHeight="true" outlineLevel="0" collapsed="false">
      <c r="A17" s="113" t="s">
        <v>162</v>
      </c>
      <c r="B17" s="114" t="n">
        <v>4380</v>
      </c>
      <c r="C17" s="115" t="s">
        <v>155</v>
      </c>
      <c r="D17" s="124" t="s">
        <v>3684</v>
      </c>
      <c r="E17" s="113" t="s">
        <v>17</v>
      </c>
      <c r="F17" s="113" t="n">
        <v>1</v>
      </c>
      <c r="G17" s="118" t="n">
        <v>19.95</v>
      </c>
      <c r="H17" s="118" t="s">
        <v>1157</v>
      </c>
      <c r="I17" s="119" t="s">
        <v>3680</v>
      </c>
      <c r="J17" s="119" t="s">
        <v>3683</v>
      </c>
      <c r="K17" s="121" t="n">
        <v>43040</v>
      </c>
    </row>
    <row r="18" customFormat="false" ht="28.85" hidden="false" customHeight="true" outlineLevel="0" collapsed="false">
      <c r="A18" s="113" t="s">
        <v>31</v>
      </c>
      <c r="B18" s="114" t="n">
        <v>6179</v>
      </c>
      <c r="C18" s="115" t="s">
        <v>136</v>
      </c>
      <c r="D18" s="124" t="s">
        <v>3685</v>
      </c>
      <c r="E18" s="113" t="s">
        <v>17</v>
      </c>
      <c r="F18" s="113" t="n">
        <v>1</v>
      </c>
      <c r="G18" s="118" t="n">
        <v>11.98</v>
      </c>
      <c r="H18" s="118" t="s">
        <v>1791</v>
      </c>
      <c r="I18" s="119" t="s">
        <v>3680</v>
      </c>
      <c r="J18" s="119" t="s">
        <v>3681</v>
      </c>
      <c r="K18" s="121" t="n">
        <v>43040</v>
      </c>
    </row>
    <row r="19" customFormat="false" ht="28.85" hidden="false" customHeight="true" outlineLevel="0" collapsed="false">
      <c r="A19" s="113" t="s">
        <v>15</v>
      </c>
      <c r="B19" s="114" t="n">
        <v>4127</v>
      </c>
      <c r="C19" s="115" t="s">
        <v>14</v>
      </c>
      <c r="D19" s="124" t="s">
        <v>3686</v>
      </c>
      <c r="E19" s="113" t="s">
        <v>17</v>
      </c>
      <c r="F19" s="113" t="n">
        <v>1</v>
      </c>
      <c r="G19" s="118" t="n">
        <v>7</v>
      </c>
      <c r="H19" s="118" t="s">
        <v>1029</v>
      </c>
      <c r="I19" s="119" t="s">
        <v>3680</v>
      </c>
      <c r="J19" s="119" t="s">
        <v>3687</v>
      </c>
      <c r="K19" s="121" t="n">
        <v>43040</v>
      </c>
    </row>
    <row r="20" customFormat="false" ht="28.85" hidden="false" customHeight="true" outlineLevel="0" collapsed="false">
      <c r="A20" s="113" t="s">
        <v>15</v>
      </c>
      <c r="B20" s="114" t="n">
        <v>4128</v>
      </c>
      <c r="C20" s="115" t="s">
        <v>14</v>
      </c>
      <c r="D20" s="124" t="s">
        <v>3686</v>
      </c>
      <c r="E20" s="113" t="s">
        <v>17</v>
      </c>
      <c r="F20" s="113" t="n">
        <v>1</v>
      </c>
      <c r="G20" s="118" t="n">
        <v>7</v>
      </c>
      <c r="H20" s="118" t="s">
        <v>1029</v>
      </c>
      <c r="I20" s="119" t="s">
        <v>3680</v>
      </c>
      <c r="J20" s="119" t="s">
        <v>3687</v>
      </c>
      <c r="K20" s="121" t="n">
        <v>43040</v>
      </c>
    </row>
    <row r="21" customFormat="false" ht="28.85" hidden="false" customHeight="true" outlineLevel="0" collapsed="false">
      <c r="A21" s="113" t="s">
        <v>15</v>
      </c>
      <c r="B21" s="114" t="n">
        <v>4129</v>
      </c>
      <c r="C21" s="115" t="s">
        <v>14</v>
      </c>
      <c r="D21" s="124" t="s">
        <v>3686</v>
      </c>
      <c r="E21" s="113" t="s">
        <v>17</v>
      </c>
      <c r="F21" s="113" t="n">
        <v>1</v>
      </c>
      <c r="G21" s="118" t="n">
        <v>7</v>
      </c>
      <c r="H21" s="118" t="s">
        <v>1029</v>
      </c>
      <c r="I21" s="119" t="s">
        <v>3680</v>
      </c>
      <c r="J21" s="119" t="s">
        <v>3687</v>
      </c>
      <c r="K21" s="121" t="n">
        <v>43040</v>
      </c>
    </row>
    <row r="22" customFormat="false" ht="28.85" hidden="false" customHeight="true" outlineLevel="0" collapsed="false">
      <c r="A22" s="113" t="s">
        <v>15</v>
      </c>
      <c r="B22" s="114" t="n">
        <v>4130</v>
      </c>
      <c r="C22" s="115" t="s">
        <v>14</v>
      </c>
      <c r="D22" s="124" t="s">
        <v>3686</v>
      </c>
      <c r="E22" s="113" t="s">
        <v>17</v>
      </c>
      <c r="F22" s="113" t="n">
        <v>1</v>
      </c>
      <c r="G22" s="118" t="n">
        <v>7</v>
      </c>
      <c r="H22" s="118" t="s">
        <v>1029</v>
      </c>
      <c r="I22" s="119" t="s">
        <v>3680</v>
      </c>
      <c r="J22" s="119" t="s">
        <v>3687</v>
      </c>
      <c r="K22" s="121" t="n">
        <v>43040</v>
      </c>
    </row>
    <row r="23" customFormat="false" ht="28.85" hidden="false" customHeight="true" outlineLevel="0" collapsed="false">
      <c r="A23" s="113" t="s">
        <v>15</v>
      </c>
      <c r="B23" s="114" t="n">
        <v>4131</v>
      </c>
      <c r="C23" s="115" t="s">
        <v>14</v>
      </c>
      <c r="D23" s="124" t="s">
        <v>3686</v>
      </c>
      <c r="E23" s="113" t="s">
        <v>17</v>
      </c>
      <c r="F23" s="113" t="n">
        <v>1</v>
      </c>
      <c r="G23" s="118" t="n">
        <v>7</v>
      </c>
      <c r="H23" s="118" t="s">
        <v>1029</v>
      </c>
      <c r="I23" s="119" t="s">
        <v>3680</v>
      </c>
      <c r="J23" s="119" t="s">
        <v>3687</v>
      </c>
      <c r="K23" s="121" t="n">
        <v>43040</v>
      </c>
    </row>
    <row r="24" customFormat="false" ht="28.85" hidden="false" customHeight="true" outlineLevel="0" collapsed="false">
      <c r="A24" s="113" t="s">
        <v>15</v>
      </c>
      <c r="B24" s="114" t="n">
        <v>4132</v>
      </c>
      <c r="C24" s="115" t="s">
        <v>14</v>
      </c>
      <c r="D24" s="124" t="s">
        <v>3686</v>
      </c>
      <c r="E24" s="113" t="s">
        <v>17</v>
      </c>
      <c r="F24" s="113" t="n">
        <v>1</v>
      </c>
      <c r="G24" s="118" t="n">
        <v>7</v>
      </c>
      <c r="H24" s="118" t="s">
        <v>1029</v>
      </c>
      <c r="I24" s="119" t="s">
        <v>3680</v>
      </c>
      <c r="J24" s="119" t="s">
        <v>3687</v>
      </c>
      <c r="K24" s="121" t="n">
        <v>43040</v>
      </c>
    </row>
    <row r="25" customFormat="false" ht="28.85" hidden="false" customHeight="true" outlineLevel="0" collapsed="false">
      <c r="A25" s="113" t="s">
        <v>15</v>
      </c>
      <c r="B25" s="114" t="n">
        <v>4133</v>
      </c>
      <c r="C25" s="115" t="s">
        <v>14</v>
      </c>
      <c r="D25" s="124" t="s">
        <v>3686</v>
      </c>
      <c r="E25" s="113" t="s">
        <v>17</v>
      </c>
      <c r="F25" s="113" t="n">
        <v>1</v>
      </c>
      <c r="G25" s="118" t="n">
        <v>7</v>
      </c>
      <c r="H25" s="118" t="s">
        <v>1029</v>
      </c>
      <c r="I25" s="119" t="s">
        <v>3680</v>
      </c>
      <c r="J25" s="119" t="s">
        <v>3687</v>
      </c>
      <c r="K25" s="121" t="n">
        <v>43040</v>
      </c>
    </row>
    <row r="26" customFormat="false" ht="28.85" hidden="false" customHeight="true" outlineLevel="0" collapsed="false">
      <c r="A26" s="113" t="s">
        <v>15</v>
      </c>
      <c r="B26" s="114" t="n">
        <v>4134</v>
      </c>
      <c r="C26" s="115" t="s">
        <v>14</v>
      </c>
      <c r="D26" s="124" t="s">
        <v>3686</v>
      </c>
      <c r="E26" s="113" t="s">
        <v>17</v>
      </c>
      <c r="F26" s="113" t="n">
        <v>1</v>
      </c>
      <c r="G26" s="118" t="n">
        <v>7</v>
      </c>
      <c r="H26" s="118" t="s">
        <v>1029</v>
      </c>
      <c r="I26" s="119" t="s">
        <v>3680</v>
      </c>
      <c r="J26" s="119" t="s">
        <v>3687</v>
      </c>
      <c r="K26" s="121" t="n">
        <v>43040</v>
      </c>
    </row>
    <row r="27" customFormat="false" ht="28.85" hidden="false" customHeight="true" outlineLevel="0" collapsed="false">
      <c r="A27" s="113" t="s">
        <v>15</v>
      </c>
      <c r="B27" s="114" t="n">
        <v>4135</v>
      </c>
      <c r="C27" s="115" t="s">
        <v>14</v>
      </c>
      <c r="D27" s="124" t="s">
        <v>3686</v>
      </c>
      <c r="E27" s="113" t="s">
        <v>17</v>
      </c>
      <c r="F27" s="113" t="n">
        <v>1</v>
      </c>
      <c r="G27" s="118" t="n">
        <v>7</v>
      </c>
      <c r="H27" s="118" t="s">
        <v>1029</v>
      </c>
      <c r="I27" s="119" t="s">
        <v>3680</v>
      </c>
      <c r="J27" s="119" t="s">
        <v>3687</v>
      </c>
      <c r="K27" s="121" t="n">
        <v>43040</v>
      </c>
    </row>
    <row r="28" customFormat="false" ht="28.85" hidden="false" customHeight="true" outlineLevel="0" collapsed="false">
      <c r="A28" s="113" t="s">
        <v>15</v>
      </c>
      <c r="B28" s="114" t="n">
        <v>4136</v>
      </c>
      <c r="C28" s="115" t="s">
        <v>14</v>
      </c>
      <c r="D28" s="124" t="s">
        <v>3686</v>
      </c>
      <c r="E28" s="113" t="s">
        <v>17</v>
      </c>
      <c r="F28" s="113" t="n">
        <v>1</v>
      </c>
      <c r="G28" s="118" t="n">
        <v>7</v>
      </c>
      <c r="H28" s="118" t="s">
        <v>1029</v>
      </c>
      <c r="I28" s="119" t="s">
        <v>3680</v>
      </c>
      <c r="J28" s="119" t="s">
        <v>3687</v>
      </c>
      <c r="K28" s="121" t="n">
        <v>43040</v>
      </c>
    </row>
    <row r="29" customFormat="false" ht="28.85" hidden="false" customHeight="true" outlineLevel="0" collapsed="false">
      <c r="A29" s="113" t="s">
        <v>15</v>
      </c>
      <c r="B29" s="114" t="n">
        <v>4137</v>
      </c>
      <c r="C29" s="115" t="s">
        <v>14</v>
      </c>
      <c r="D29" s="124" t="s">
        <v>3686</v>
      </c>
      <c r="E29" s="113" t="s">
        <v>17</v>
      </c>
      <c r="F29" s="113" t="n">
        <v>1</v>
      </c>
      <c r="G29" s="118" t="n">
        <v>7</v>
      </c>
      <c r="H29" s="118" t="s">
        <v>1029</v>
      </c>
      <c r="I29" s="119" t="s">
        <v>3680</v>
      </c>
      <c r="J29" s="119" t="s">
        <v>3687</v>
      </c>
      <c r="K29" s="121" t="n">
        <v>43040</v>
      </c>
    </row>
    <row r="30" customFormat="false" ht="28.85" hidden="false" customHeight="true" outlineLevel="0" collapsed="false">
      <c r="A30" s="113" t="s">
        <v>15</v>
      </c>
      <c r="B30" s="114" t="n">
        <v>4138</v>
      </c>
      <c r="C30" s="115" t="s">
        <v>14</v>
      </c>
      <c r="D30" s="124" t="s">
        <v>3686</v>
      </c>
      <c r="E30" s="113" t="s">
        <v>17</v>
      </c>
      <c r="F30" s="113" t="n">
        <v>1</v>
      </c>
      <c r="G30" s="118" t="n">
        <v>7</v>
      </c>
      <c r="H30" s="118" t="s">
        <v>1029</v>
      </c>
      <c r="I30" s="119" t="s">
        <v>3680</v>
      </c>
      <c r="J30" s="119" t="s">
        <v>3687</v>
      </c>
      <c r="K30" s="121" t="n">
        <v>43040</v>
      </c>
    </row>
    <row r="31" customFormat="false" ht="28.85" hidden="false" customHeight="true" outlineLevel="0" collapsed="false">
      <c r="A31" s="113" t="s">
        <v>15</v>
      </c>
      <c r="B31" s="114" t="n">
        <v>4139</v>
      </c>
      <c r="C31" s="115" t="s">
        <v>14</v>
      </c>
      <c r="D31" s="124" t="s">
        <v>3686</v>
      </c>
      <c r="E31" s="113" t="s">
        <v>17</v>
      </c>
      <c r="F31" s="113" t="n">
        <v>1</v>
      </c>
      <c r="G31" s="118" t="n">
        <v>7</v>
      </c>
      <c r="H31" s="118" t="s">
        <v>1029</v>
      </c>
      <c r="I31" s="119" t="s">
        <v>3680</v>
      </c>
      <c r="J31" s="119" t="s">
        <v>3687</v>
      </c>
      <c r="K31" s="121" t="n">
        <v>43040</v>
      </c>
    </row>
    <row r="32" customFormat="false" ht="28.85" hidden="false" customHeight="true" outlineLevel="0" collapsed="false">
      <c r="A32" s="113" t="s">
        <v>15</v>
      </c>
      <c r="B32" s="114" t="n">
        <v>4140</v>
      </c>
      <c r="C32" s="115" t="s">
        <v>14</v>
      </c>
      <c r="D32" s="124" t="s">
        <v>3686</v>
      </c>
      <c r="E32" s="113" t="s">
        <v>17</v>
      </c>
      <c r="F32" s="113" t="n">
        <v>1</v>
      </c>
      <c r="G32" s="118" t="n">
        <v>7</v>
      </c>
      <c r="H32" s="118" t="s">
        <v>1029</v>
      </c>
      <c r="I32" s="119" t="s">
        <v>3680</v>
      </c>
      <c r="J32" s="119" t="s">
        <v>3687</v>
      </c>
      <c r="K32" s="121" t="n">
        <v>43040</v>
      </c>
    </row>
    <row r="33" customFormat="false" ht="28.85" hidden="false" customHeight="true" outlineLevel="0" collapsed="false">
      <c r="A33" s="113" t="s">
        <v>15</v>
      </c>
      <c r="B33" s="114" t="n">
        <v>4141</v>
      </c>
      <c r="C33" s="115" t="s">
        <v>14</v>
      </c>
      <c r="D33" s="124" t="s">
        <v>3686</v>
      </c>
      <c r="E33" s="113" t="s">
        <v>17</v>
      </c>
      <c r="F33" s="113" t="n">
        <v>1</v>
      </c>
      <c r="G33" s="118" t="n">
        <v>7</v>
      </c>
      <c r="H33" s="118" t="s">
        <v>1029</v>
      </c>
      <c r="I33" s="119" t="s">
        <v>3680</v>
      </c>
      <c r="J33" s="119" t="s">
        <v>3687</v>
      </c>
      <c r="K33" s="121" t="n">
        <v>43040</v>
      </c>
    </row>
    <row r="34" customFormat="false" ht="28.85" hidden="false" customHeight="true" outlineLevel="0" collapsed="false">
      <c r="A34" s="113" t="s">
        <v>15</v>
      </c>
      <c r="B34" s="114" t="n">
        <v>4142</v>
      </c>
      <c r="C34" s="115" t="s">
        <v>14</v>
      </c>
      <c r="D34" s="124" t="s">
        <v>3686</v>
      </c>
      <c r="E34" s="113" t="s">
        <v>17</v>
      </c>
      <c r="F34" s="113" t="n">
        <v>1</v>
      </c>
      <c r="G34" s="118" t="n">
        <v>7</v>
      </c>
      <c r="H34" s="118" t="s">
        <v>1029</v>
      </c>
      <c r="I34" s="119" t="s">
        <v>3680</v>
      </c>
      <c r="J34" s="119" t="s">
        <v>3687</v>
      </c>
      <c r="K34" s="121" t="n">
        <v>43040</v>
      </c>
    </row>
    <row r="35" customFormat="false" ht="28.85" hidden="false" customHeight="true" outlineLevel="0" collapsed="false">
      <c r="A35" s="113" t="s">
        <v>15</v>
      </c>
      <c r="B35" s="114" t="n">
        <v>4143</v>
      </c>
      <c r="C35" s="115" t="s">
        <v>14</v>
      </c>
      <c r="D35" s="124" t="s">
        <v>3686</v>
      </c>
      <c r="E35" s="113" t="s">
        <v>17</v>
      </c>
      <c r="F35" s="113" t="n">
        <v>1</v>
      </c>
      <c r="G35" s="118" t="n">
        <v>7</v>
      </c>
      <c r="H35" s="118" t="s">
        <v>1029</v>
      </c>
      <c r="I35" s="119" t="s">
        <v>3680</v>
      </c>
      <c r="J35" s="119" t="s">
        <v>3687</v>
      </c>
      <c r="K35" s="121" t="n">
        <v>43040</v>
      </c>
    </row>
    <row r="36" customFormat="false" ht="28.85" hidden="false" customHeight="true" outlineLevel="0" collapsed="false">
      <c r="A36" s="113" t="s">
        <v>15</v>
      </c>
      <c r="B36" s="114" t="n">
        <v>4144</v>
      </c>
      <c r="C36" s="115" t="s">
        <v>14</v>
      </c>
      <c r="D36" s="124" t="s">
        <v>3686</v>
      </c>
      <c r="E36" s="113" t="s">
        <v>17</v>
      </c>
      <c r="F36" s="113" t="n">
        <v>1</v>
      </c>
      <c r="G36" s="118" t="n">
        <v>7</v>
      </c>
      <c r="H36" s="118" t="s">
        <v>1029</v>
      </c>
      <c r="I36" s="119" t="s">
        <v>3680</v>
      </c>
      <c r="J36" s="119" t="s">
        <v>3687</v>
      </c>
      <c r="K36" s="121" t="n">
        <v>43040</v>
      </c>
    </row>
    <row r="37" customFormat="false" ht="28.85" hidden="false" customHeight="true" outlineLevel="0" collapsed="false">
      <c r="A37" s="113" t="s">
        <v>15</v>
      </c>
      <c r="B37" s="114" t="n">
        <v>4145</v>
      </c>
      <c r="C37" s="115" t="s">
        <v>14</v>
      </c>
      <c r="D37" s="124" t="s">
        <v>3686</v>
      </c>
      <c r="E37" s="113" t="s">
        <v>17</v>
      </c>
      <c r="F37" s="113" t="n">
        <v>1</v>
      </c>
      <c r="G37" s="118" t="n">
        <v>7</v>
      </c>
      <c r="H37" s="118" t="s">
        <v>1029</v>
      </c>
      <c r="I37" s="119" t="s">
        <v>3680</v>
      </c>
      <c r="J37" s="119" t="s">
        <v>3687</v>
      </c>
      <c r="K37" s="121" t="n">
        <v>43040</v>
      </c>
    </row>
    <row r="38" customFormat="false" ht="28.85" hidden="false" customHeight="true" outlineLevel="0" collapsed="false">
      <c r="A38" s="113" t="s">
        <v>15</v>
      </c>
      <c r="B38" s="114" t="n">
        <v>4146</v>
      </c>
      <c r="C38" s="115" t="s">
        <v>14</v>
      </c>
      <c r="D38" s="124" t="s">
        <v>3686</v>
      </c>
      <c r="E38" s="113" t="s">
        <v>17</v>
      </c>
      <c r="F38" s="113" t="n">
        <v>1</v>
      </c>
      <c r="G38" s="118" t="n">
        <v>7</v>
      </c>
      <c r="H38" s="118" t="s">
        <v>1029</v>
      </c>
      <c r="I38" s="119" t="s">
        <v>3680</v>
      </c>
      <c r="J38" s="119" t="s">
        <v>3687</v>
      </c>
      <c r="K38" s="121" t="n">
        <v>43040</v>
      </c>
    </row>
    <row r="39" customFormat="false" ht="28.85" hidden="false" customHeight="true" outlineLevel="0" collapsed="false">
      <c r="A39" s="113" t="s">
        <v>15</v>
      </c>
      <c r="B39" s="114" t="n">
        <v>4147</v>
      </c>
      <c r="C39" s="115" t="s">
        <v>14</v>
      </c>
      <c r="D39" s="124" t="s">
        <v>3686</v>
      </c>
      <c r="E39" s="113" t="s">
        <v>17</v>
      </c>
      <c r="F39" s="113" t="n">
        <v>1</v>
      </c>
      <c r="G39" s="118" t="n">
        <v>7</v>
      </c>
      <c r="H39" s="118" t="s">
        <v>1029</v>
      </c>
      <c r="I39" s="119" t="s">
        <v>3680</v>
      </c>
      <c r="J39" s="119" t="s">
        <v>3687</v>
      </c>
      <c r="K39" s="121" t="n">
        <v>43040</v>
      </c>
    </row>
    <row r="40" customFormat="false" ht="28.85" hidden="false" customHeight="true" outlineLevel="0" collapsed="false">
      <c r="A40" s="113" t="s">
        <v>15</v>
      </c>
      <c r="B40" s="114" t="n">
        <v>4148</v>
      </c>
      <c r="C40" s="115" t="s">
        <v>14</v>
      </c>
      <c r="D40" s="124" t="s">
        <v>3686</v>
      </c>
      <c r="E40" s="113" t="s">
        <v>17</v>
      </c>
      <c r="F40" s="113" t="n">
        <v>1</v>
      </c>
      <c r="G40" s="118" t="n">
        <v>7</v>
      </c>
      <c r="H40" s="118" t="s">
        <v>1029</v>
      </c>
      <c r="I40" s="119" t="s">
        <v>3680</v>
      </c>
      <c r="J40" s="119" t="s">
        <v>3687</v>
      </c>
      <c r="K40" s="121" t="n">
        <v>43040</v>
      </c>
    </row>
    <row r="41" customFormat="false" ht="28.85" hidden="false" customHeight="true" outlineLevel="0" collapsed="false">
      <c r="A41" s="113" t="s">
        <v>15</v>
      </c>
      <c r="B41" s="114" t="n">
        <v>4149</v>
      </c>
      <c r="C41" s="115" t="s">
        <v>14</v>
      </c>
      <c r="D41" s="124" t="s">
        <v>3686</v>
      </c>
      <c r="E41" s="113" t="s">
        <v>17</v>
      </c>
      <c r="F41" s="113" t="n">
        <v>1</v>
      </c>
      <c r="G41" s="118" t="n">
        <v>7</v>
      </c>
      <c r="H41" s="118" t="s">
        <v>1029</v>
      </c>
      <c r="I41" s="119" t="s">
        <v>3680</v>
      </c>
      <c r="J41" s="119" t="s">
        <v>3687</v>
      </c>
      <c r="K41" s="121" t="n">
        <v>43040</v>
      </c>
    </row>
    <row r="42" customFormat="false" ht="28.85" hidden="false" customHeight="true" outlineLevel="0" collapsed="false">
      <c r="A42" s="113" t="s">
        <v>15</v>
      </c>
      <c r="B42" s="114" t="n">
        <v>4150</v>
      </c>
      <c r="C42" s="115" t="s">
        <v>14</v>
      </c>
      <c r="D42" s="124" t="s">
        <v>3686</v>
      </c>
      <c r="E42" s="113" t="s">
        <v>17</v>
      </c>
      <c r="F42" s="113" t="n">
        <v>1</v>
      </c>
      <c r="G42" s="118" t="n">
        <v>7</v>
      </c>
      <c r="H42" s="118" t="s">
        <v>1029</v>
      </c>
      <c r="I42" s="119" t="s">
        <v>3680</v>
      </c>
      <c r="J42" s="119" t="s">
        <v>3687</v>
      </c>
      <c r="K42" s="121" t="n">
        <v>43040</v>
      </c>
    </row>
    <row r="43" customFormat="false" ht="28.85" hidden="false" customHeight="true" outlineLevel="0" collapsed="false">
      <c r="A43" s="113" t="s">
        <v>15</v>
      </c>
      <c r="B43" s="114" t="n">
        <v>4151</v>
      </c>
      <c r="C43" s="115" t="s">
        <v>14</v>
      </c>
      <c r="D43" s="124" t="s">
        <v>3686</v>
      </c>
      <c r="E43" s="113" t="s">
        <v>17</v>
      </c>
      <c r="F43" s="113" t="n">
        <v>1</v>
      </c>
      <c r="G43" s="118" t="n">
        <v>7</v>
      </c>
      <c r="H43" s="118" t="s">
        <v>1029</v>
      </c>
      <c r="I43" s="119" t="s">
        <v>3680</v>
      </c>
      <c r="J43" s="119" t="s">
        <v>3687</v>
      </c>
      <c r="K43" s="121" t="n">
        <v>43040</v>
      </c>
    </row>
    <row r="44" customFormat="false" ht="46.75" hidden="false" customHeight="true" outlineLevel="0" collapsed="false">
      <c r="A44" s="113" t="s">
        <v>31</v>
      </c>
      <c r="B44" s="114" t="n">
        <v>6156</v>
      </c>
      <c r="C44" s="115" t="s">
        <v>63</v>
      </c>
      <c r="D44" s="124" t="s">
        <v>3688</v>
      </c>
      <c r="E44" s="113" t="s">
        <v>17</v>
      </c>
      <c r="F44" s="113" t="n">
        <v>1</v>
      </c>
      <c r="G44" s="118" t="n">
        <v>59</v>
      </c>
      <c r="H44" s="118" t="s">
        <v>1772</v>
      </c>
      <c r="I44" s="119" t="s">
        <v>3680</v>
      </c>
      <c r="J44" s="119" t="s">
        <v>3681</v>
      </c>
      <c r="K44" s="121" t="n">
        <v>43040</v>
      </c>
    </row>
    <row r="45" customFormat="false" ht="42.75" hidden="false" customHeight="true" outlineLevel="0" collapsed="false">
      <c r="A45" s="113" t="s">
        <v>141</v>
      </c>
      <c r="B45" s="114" t="n">
        <v>4434</v>
      </c>
      <c r="C45" s="115" t="s">
        <v>98</v>
      </c>
      <c r="D45" s="124" t="s">
        <v>3689</v>
      </c>
      <c r="E45" s="113" t="s">
        <v>17</v>
      </c>
      <c r="F45" s="113" t="n">
        <v>1</v>
      </c>
      <c r="G45" s="118" t="n">
        <v>22</v>
      </c>
      <c r="H45" s="118" t="s">
        <v>952</v>
      </c>
      <c r="I45" s="119" t="s">
        <v>3680</v>
      </c>
      <c r="J45" s="119" t="s">
        <v>3690</v>
      </c>
      <c r="K45" s="121" t="n">
        <v>43040</v>
      </c>
    </row>
    <row r="46" customFormat="false" ht="42.75" hidden="false" customHeight="true" outlineLevel="0" collapsed="false">
      <c r="A46" s="113" t="s">
        <v>141</v>
      </c>
      <c r="B46" s="114" t="n">
        <v>4435</v>
      </c>
      <c r="C46" s="115" t="s">
        <v>98</v>
      </c>
      <c r="D46" s="124" t="s">
        <v>3689</v>
      </c>
      <c r="E46" s="113" t="s">
        <v>17</v>
      </c>
      <c r="F46" s="113" t="n">
        <v>1</v>
      </c>
      <c r="G46" s="118" t="n">
        <v>22</v>
      </c>
      <c r="H46" s="118" t="s">
        <v>952</v>
      </c>
      <c r="I46" s="119" t="s">
        <v>3680</v>
      </c>
      <c r="J46" s="119" t="s">
        <v>3690</v>
      </c>
      <c r="K46" s="121" t="n">
        <v>43040</v>
      </c>
    </row>
    <row r="47" customFormat="false" ht="42.75" hidden="false" customHeight="true" outlineLevel="0" collapsed="false">
      <c r="A47" s="113" t="s">
        <v>141</v>
      </c>
      <c r="B47" s="114" t="n">
        <v>4436</v>
      </c>
      <c r="C47" s="115" t="s">
        <v>98</v>
      </c>
      <c r="D47" s="124" t="s">
        <v>3691</v>
      </c>
      <c r="E47" s="113" t="s">
        <v>17</v>
      </c>
      <c r="F47" s="113" t="n">
        <v>1</v>
      </c>
      <c r="G47" s="118" t="n">
        <v>22</v>
      </c>
      <c r="H47" s="118" t="s">
        <v>952</v>
      </c>
      <c r="I47" s="119" t="s">
        <v>3680</v>
      </c>
      <c r="J47" s="119" t="s">
        <v>3690</v>
      </c>
      <c r="K47" s="121" t="n">
        <v>43040</v>
      </c>
    </row>
    <row r="48" customFormat="false" ht="42.75" hidden="false" customHeight="true" outlineLevel="0" collapsed="false">
      <c r="A48" s="113" t="s">
        <v>141</v>
      </c>
      <c r="B48" s="114" t="n">
        <v>4437</v>
      </c>
      <c r="C48" s="115" t="s">
        <v>98</v>
      </c>
      <c r="D48" s="124" t="s">
        <v>3691</v>
      </c>
      <c r="E48" s="113" t="s">
        <v>17</v>
      </c>
      <c r="F48" s="113" t="n">
        <v>1</v>
      </c>
      <c r="G48" s="118" t="n">
        <v>22</v>
      </c>
      <c r="H48" s="118" t="s">
        <v>952</v>
      </c>
      <c r="I48" s="119" t="s">
        <v>3680</v>
      </c>
      <c r="J48" s="119" t="s">
        <v>3690</v>
      </c>
      <c r="K48" s="121" t="n">
        <v>43040</v>
      </c>
    </row>
    <row r="49" customFormat="false" ht="42.75" hidden="false" customHeight="true" outlineLevel="0" collapsed="false">
      <c r="A49" s="113" t="s">
        <v>141</v>
      </c>
      <c r="B49" s="114" t="n">
        <v>4438</v>
      </c>
      <c r="C49" s="115" t="s">
        <v>98</v>
      </c>
      <c r="D49" s="124" t="s">
        <v>3692</v>
      </c>
      <c r="E49" s="113" t="s">
        <v>17</v>
      </c>
      <c r="F49" s="113" t="n">
        <v>1</v>
      </c>
      <c r="G49" s="118" t="n">
        <v>1.99</v>
      </c>
      <c r="H49" s="118" t="s">
        <v>1201</v>
      </c>
      <c r="I49" s="119" t="s">
        <v>3680</v>
      </c>
      <c r="J49" s="119" t="s">
        <v>3690</v>
      </c>
      <c r="K49" s="121" t="n">
        <v>43040</v>
      </c>
    </row>
    <row r="50" customFormat="false" ht="42.75" hidden="false" customHeight="true" outlineLevel="0" collapsed="false">
      <c r="A50" s="113" t="s">
        <v>141</v>
      </c>
      <c r="B50" s="114" t="n">
        <v>4439</v>
      </c>
      <c r="C50" s="115" t="s">
        <v>98</v>
      </c>
      <c r="D50" s="124" t="s">
        <v>3692</v>
      </c>
      <c r="E50" s="113" t="s">
        <v>17</v>
      </c>
      <c r="F50" s="113" t="n">
        <v>1</v>
      </c>
      <c r="G50" s="118" t="n">
        <v>1.99</v>
      </c>
      <c r="H50" s="118" t="s">
        <v>1201</v>
      </c>
      <c r="I50" s="119" t="s">
        <v>3680</v>
      </c>
      <c r="J50" s="119" t="s">
        <v>3690</v>
      </c>
      <c r="K50" s="121" t="n">
        <v>43040</v>
      </c>
    </row>
    <row r="51" customFormat="false" ht="42.75" hidden="false" customHeight="true" outlineLevel="0" collapsed="false">
      <c r="A51" s="113" t="s">
        <v>141</v>
      </c>
      <c r="B51" s="114" t="n">
        <v>4440</v>
      </c>
      <c r="C51" s="115" t="s">
        <v>98</v>
      </c>
      <c r="D51" s="124" t="s">
        <v>3692</v>
      </c>
      <c r="E51" s="113" t="s">
        <v>17</v>
      </c>
      <c r="F51" s="113" t="n">
        <v>1</v>
      </c>
      <c r="G51" s="118" t="n">
        <v>1.99</v>
      </c>
      <c r="H51" s="118" t="s">
        <v>1201</v>
      </c>
      <c r="I51" s="119" t="s">
        <v>3680</v>
      </c>
      <c r="J51" s="119" t="s">
        <v>3690</v>
      </c>
      <c r="K51" s="121" t="n">
        <v>43040</v>
      </c>
    </row>
    <row r="52" customFormat="false" ht="42.75" hidden="false" customHeight="true" outlineLevel="0" collapsed="false">
      <c r="A52" s="113" t="s">
        <v>141</v>
      </c>
      <c r="B52" s="114" t="n">
        <v>4441</v>
      </c>
      <c r="C52" s="115" t="s">
        <v>98</v>
      </c>
      <c r="D52" s="124" t="s">
        <v>3693</v>
      </c>
      <c r="E52" s="113" t="s">
        <v>17</v>
      </c>
      <c r="F52" s="113" t="n">
        <v>1</v>
      </c>
      <c r="G52" s="118" t="n">
        <v>2.6</v>
      </c>
      <c r="H52" s="118" t="s">
        <v>1201</v>
      </c>
      <c r="I52" s="119" t="s">
        <v>3680</v>
      </c>
      <c r="J52" s="119" t="s">
        <v>3690</v>
      </c>
      <c r="K52" s="121" t="n">
        <v>43040</v>
      </c>
    </row>
    <row r="53" customFormat="false" ht="42.75" hidden="false" customHeight="true" outlineLevel="0" collapsed="false">
      <c r="A53" s="113" t="s">
        <v>141</v>
      </c>
      <c r="B53" s="114" t="n">
        <v>4442</v>
      </c>
      <c r="C53" s="115" t="s">
        <v>98</v>
      </c>
      <c r="D53" s="124" t="s">
        <v>3694</v>
      </c>
      <c r="E53" s="113" t="s">
        <v>17</v>
      </c>
      <c r="F53" s="113" t="n">
        <v>1</v>
      </c>
      <c r="G53" s="118" t="n">
        <v>45</v>
      </c>
      <c r="H53" s="118" t="s">
        <v>952</v>
      </c>
      <c r="I53" s="119" t="s">
        <v>3680</v>
      </c>
      <c r="J53" s="119" t="s">
        <v>3690</v>
      </c>
      <c r="K53" s="121" t="n">
        <v>43040</v>
      </c>
    </row>
    <row r="54" customFormat="false" ht="42.75" hidden="false" customHeight="true" outlineLevel="0" collapsed="false">
      <c r="A54" s="113" t="s">
        <v>141</v>
      </c>
      <c r="B54" s="114" t="n">
        <v>4443</v>
      </c>
      <c r="C54" s="115" t="s">
        <v>98</v>
      </c>
      <c r="D54" s="124" t="s">
        <v>3695</v>
      </c>
      <c r="E54" s="113" t="s">
        <v>17</v>
      </c>
      <c r="F54" s="113" t="n">
        <v>1</v>
      </c>
      <c r="G54" s="118" t="n">
        <v>25</v>
      </c>
      <c r="H54" s="118" t="s">
        <v>952</v>
      </c>
      <c r="I54" s="119" t="s">
        <v>3680</v>
      </c>
      <c r="J54" s="119" t="s">
        <v>3690</v>
      </c>
      <c r="K54" s="121" t="n">
        <v>43040</v>
      </c>
    </row>
    <row r="55" customFormat="false" ht="42.75" hidden="false" customHeight="true" outlineLevel="0" collapsed="false">
      <c r="A55" s="113" t="s">
        <v>141</v>
      </c>
      <c r="B55" s="114" t="n">
        <v>161</v>
      </c>
      <c r="C55" s="115" t="s">
        <v>112</v>
      </c>
      <c r="D55" s="124" t="s">
        <v>3696</v>
      </c>
      <c r="E55" s="113" t="s">
        <v>17</v>
      </c>
      <c r="F55" s="113" t="n">
        <v>1</v>
      </c>
      <c r="G55" s="118" t="n">
        <v>10.35</v>
      </c>
      <c r="H55" s="118" t="s">
        <v>146</v>
      </c>
      <c r="I55" s="119" t="s">
        <v>3680</v>
      </c>
      <c r="J55" s="119" t="s">
        <v>3690</v>
      </c>
      <c r="K55" s="121" t="n">
        <v>43040</v>
      </c>
    </row>
    <row r="56" customFormat="false" ht="42.75" hidden="false" customHeight="true" outlineLevel="0" collapsed="false">
      <c r="A56" s="113" t="s">
        <v>141</v>
      </c>
      <c r="B56" s="114" t="n">
        <v>162</v>
      </c>
      <c r="C56" s="115" t="s">
        <v>112</v>
      </c>
      <c r="D56" s="124" t="s">
        <v>3697</v>
      </c>
      <c r="E56" s="113" t="s">
        <v>17</v>
      </c>
      <c r="F56" s="113" t="n">
        <v>1</v>
      </c>
      <c r="G56" s="118" t="n">
        <v>37.5</v>
      </c>
      <c r="H56" s="118" t="s">
        <v>146</v>
      </c>
      <c r="I56" s="119" t="s">
        <v>3680</v>
      </c>
      <c r="J56" s="119" t="s">
        <v>3690</v>
      </c>
      <c r="K56" s="121" t="n">
        <v>43040</v>
      </c>
    </row>
    <row r="57" customFormat="false" ht="42.75" hidden="false" customHeight="true" outlineLevel="0" collapsed="false">
      <c r="A57" s="113" t="s">
        <v>141</v>
      </c>
      <c r="B57" s="114" t="n">
        <v>164</v>
      </c>
      <c r="C57" s="115" t="s">
        <v>112</v>
      </c>
      <c r="D57" s="124" t="s">
        <v>3698</v>
      </c>
      <c r="E57" s="113" t="s">
        <v>17</v>
      </c>
      <c r="F57" s="113" t="n">
        <v>1</v>
      </c>
      <c r="G57" s="118" t="n">
        <v>4.45</v>
      </c>
      <c r="H57" s="118" t="s">
        <v>146</v>
      </c>
      <c r="I57" s="119" t="s">
        <v>3680</v>
      </c>
      <c r="J57" s="119" t="s">
        <v>3690</v>
      </c>
      <c r="K57" s="121" t="n">
        <v>43040</v>
      </c>
    </row>
    <row r="58" customFormat="false" ht="42.75" hidden="false" customHeight="true" outlineLevel="0" collapsed="false">
      <c r="A58" s="113" t="s">
        <v>141</v>
      </c>
      <c r="B58" s="114" t="n">
        <v>166</v>
      </c>
      <c r="C58" s="115" t="s">
        <v>112</v>
      </c>
      <c r="D58" s="124" t="s">
        <v>3699</v>
      </c>
      <c r="E58" s="113" t="s">
        <v>17</v>
      </c>
      <c r="F58" s="113" t="n">
        <v>1</v>
      </c>
      <c r="G58" s="118" t="n">
        <v>7.15</v>
      </c>
      <c r="H58" s="118" t="s">
        <v>146</v>
      </c>
      <c r="I58" s="119" t="s">
        <v>3680</v>
      </c>
      <c r="J58" s="119" t="s">
        <v>3690</v>
      </c>
      <c r="K58" s="121" t="n">
        <v>43040</v>
      </c>
    </row>
    <row r="59" customFormat="false" ht="42.75" hidden="false" customHeight="true" outlineLevel="0" collapsed="false">
      <c r="A59" s="113" t="s">
        <v>141</v>
      </c>
      <c r="B59" s="114" t="n">
        <v>167</v>
      </c>
      <c r="C59" s="115" t="s">
        <v>112</v>
      </c>
      <c r="D59" s="124" t="s">
        <v>3700</v>
      </c>
      <c r="E59" s="113" t="s">
        <v>17</v>
      </c>
      <c r="F59" s="113" t="n">
        <v>1</v>
      </c>
      <c r="G59" s="118" t="n">
        <v>7.65</v>
      </c>
      <c r="H59" s="118" t="s">
        <v>146</v>
      </c>
      <c r="I59" s="119" t="s">
        <v>3680</v>
      </c>
      <c r="J59" s="119" t="s">
        <v>3690</v>
      </c>
      <c r="K59" s="121" t="n">
        <v>43040</v>
      </c>
    </row>
    <row r="60" customFormat="false" ht="42.75" hidden="false" customHeight="true" outlineLevel="0" collapsed="false">
      <c r="A60" s="113" t="s">
        <v>141</v>
      </c>
      <c r="B60" s="114" t="n">
        <v>168</v>
      </c>
      <c r="C60" s="115" t="s">
        <v>112</v>
      </c>
      <c r="D60" s="124" t="s">
        <v>3701</v>
      </c>
      <c r="E60" s="113" t="s">
        <v>17</v>
      </c>
      <c r="F60" s="113" t="n">
        <v>1</v>
      </c>
      <c r="G60" s="118" t="n">
        <v>6.95</v>
      </c>
      <c r="H60" s="118" t="s">
        <v>146</v>
      </c>
      <c r="I60" s="119" t="s">
        <v>3680</v>
      </c>
      <c r="J60" s="119" t="s">
        <v>3690</v>
      </c>
      <c r="K60" s="121" t="n">
        <v>43040</v>
      </c>
    </row>
    <row r="61" customFormat="false" ht="42.75" hidden="false" customHeight="true" outlineLevel="0" collapsed="false">
      <c r="A61" s="113" t="s">
        <v>141</v>
      </c>
      <c r="B61" s="114" t="n">
        <v>172</v>
      </c>
      <c r="C61" s="115" t="s">
        <v>112</v>
      </c>
      <c r="D61" s="124" t="s">
        <v>3702</v>
      </c>
      <c r="E61" s="113" t="s">
        <v>17</v>
      </c>
      <c r="F61" s="113" t="n">
        <v>1</v>
      </c>
      <c r="G61" s="118" t="n">
        <v>14</v>
      </c>
      <c r="H61" s="118" t="s">
        <v>146</v>
      </c>
      <c r="I61" s="119" t="s">
        <v>3680</v>
      </c>
      <c r="J61" s="119" t="s">
        <v>3690</v>
      </c>
      <c r="K61" s="121" t="n">
        <v>43040</v>
      </c>
    </row>
    <row r="62" customFormat="false" ht="42.75" hidden="false" customHeight="true" outlineLevel="0" collapsed="false">
      <c r="A62" s="113" t="s">
        <v>141</v>
      </c>
      <c r="B62" s="114" t="n">
        <v>173</v>
      </c>
      <c r="C62" s="115" t="s">
        <v>112</v>
      </c>
      <c r="D62" s="124" t="s">
        <v>3703</v>
      </c>
      <c r="E62" s="113" t="s">
        <v>17</v>
      </c>
      <c r="F62" s="113" t="n">
        <v>1</v>
      </c>
      <c r="G62" s="118" t="n">
        <v>4.95</v>
      </c>
      <c r="H62" s="118" t="s">
        <v>146</v>
      </c>
      <c r="I62" s="119" t="s">
        <v>3680</v>
      </c>
      <c r="J62" s="119" t="s">
        <v>3690</v>
      </c>
      <c r="K62" s="121" t="n">
        <v>43040</v>
      </c>
    </row>
    <row r="63" customFormat="false" ht="42.75" hidden="false" customHeight="true" outlineLevel="0" collapsed="false">
      <c r="A63" s="113" t="s">
        <v>141</v>
      </c>
      <c r="B63" s="114" t="n">
        <v>174</v>
      </c>
      <c r="C63" s="115" t="s">
        <v>112</v>
      </c>
      <c r="D63" s="124" t="s">
        <v>3704</v>
      </c>
      <c r="E63" s="113" t="s">
        <v>17</v>
      </c>
      <c r="F63" s="113" t="n">
        <v>1</v>
      </c>
      <c r="G63" s="118" t="n">
        <v>6</v>
      </c>
      <c r="H63" s="118" t="s">
        <v>146</v>
      </c>
      <c r="I63" s="119" t="s">
        <v>3680</v>
      </c>
      <c r="J63" s="119" t="s">
        <v>3690</v>
      </c>
      <c r="K63" s="121" t="n">
        <v>43040</v>
      </c>
    </row>
    <row r="64" customFormat="false" ht="42.75" hidden="false" customHeight="true" outlineLevel="0" collapsed="false">
      <c r="A64" s="113" t="s">
        <v>141</v>
      </c>
      <c r="B64" s="114" t="n">
        <v>175</v>
      </c>
      <c r="C64" s="115" t="s">
        <v>112</v>
      </c>
      <c r="D64" s="124" t="s">
        <v>3705</v>
      </c>
      <c r="E64" s="113" t="s">
        <v>17</v>
      </c>
      <c r="F64" s="113" t="n">
        <v>1</v>
      </c>
      <c r="G64" s="118" t="n">
        <v>9.5</v>
      </c>
      <c r="H64" s="118" t="s">
        <v>146</v>
      </c>
      <c r="I64" s="119" t="s">
        <v>3680</v>
      </c>
      <c r="J64" s="119" t="s">
        <v>3690</v>
      </c>
      <c r="K64" s="121" t="n">
        <v>43040</v>
      </c>
    </row>
    <row r="65" customFormat="false" ht="42.75" hidden="false" customHeight="true" outlineLevel="0" collapsed="false">
      <c r="A65" s="113" t="s">
        <v>141</v>
      </c>
      <c r="B65" s="114" t="n">
        <v>176</v>
      </c>
      <c r="C65" s="115" t="s">
        <v>112</v>
      </c>
      <c r="D65" s="124" t="s">
        <v>3706</v>
      </c>
      <c r="E65" s="113" t="s">
        <v>17</v>
      </c>
      <c r="F65" s="113" t="n">
        <v>1</v>
      </c>
      <c r="G65" s="118" t="n">
        <v>2.7</v>
      </c>
      <c r="H65" s="118" t="s">
        <v>146</v>
      </c>
      <c r="I65" s="119" t="s">
        <v>3680</v>
      </c>
      <c r="J65" s="119" t="s">
        <v>3690</v>
      </c>
      <c r="K65" s="121" t="n">
        <v>43040</v>
      </c>
    </row>
    <row r="66" customFormat="false" ht="42.75" hidden="false" customHeight="true" outlineLevel="0" collapsed="false">
      <c r="A66" s="113" t="s">
        <v>141</v>
      </c>
      <c r="B66" s="114" t="n">
        <v>177</v>
      </c>
      <c r="C66" s="115" t="s">
        <v>112</v>
      </c>
      <c r="D66" s="124" t="s">
        <v>3703</v>
      </c>
      <c r="E66" s="113" t="s">
        <v>17</v>
      </c>
      <c r="F66" s="113" t="n">
        <v>1</v>
      </c>
      <c r="G66" s="118" t="n">
        <v>4.95</v>
      </c>
      <c r="H66" s="118" t="s">
        <v>146</v>
      </c>
      <c r="I66" s="119" t="s">
        <v>3680</v>
      </c>
      <c r="J66" s="119" t="s">
        <v>3690</v>
      </c>
      <c r="K66" s="121" t="n">
        <v>43040</v>
      </c>
    </row>
    <row r="67" customFormat="false" ht="42.75" hidden="false" customHeight="true" outlineLevel="0" collapsed="false">
      <c r="A67" s="113" t="s">
        <v>141</v>
      </c>
      <c r="B67" s="114" t="n">
        <v>397</v>
      </c>
      <c r="C67" s="115" t="s">
        <v>112</v>
      </c>
      <c r="D67" s="124" t="s">
        <v>3707</v>
      </c>
      <c r="E67" s="113" t="s">
        <v>17</v>
      </c>
      <c r="F67" s="113" t="n">
        <v>1</v>
      </c>
      <c r="G67" s="118" t="n">
        <v>12.5</v>
      </c>
      <c r="H67" s="118" t="s">
        <v>272</v>
      </c>
      <c r="I67" s="119" t="s">
        <v>3680</v>
      </c>
      <c r="J67" s="119" t="s">
        <v>3690</v>
      </c>
      <c r="K67" s="121" t="n">
        <v>43040</v>
      </c>
    </row>
    <row r="68" customFormat="false" ht="42.75" hidden="false" customHeight="true" outlineLevel="0" collapsed="false">
      <c r="A68" s="113" t="s">
        <v>141</v>
      </c>
      <c r="B68" s="114" t="n">
        <v>2961</v>
      </c>
      <c r="C68" s="115" t="s">
        <v>112</v>
      </c>
      <c r="D68" s="124" t="s">
        <v>3708</v>
      </c>
      <c r="E68" s="113" t="s">
        <v>17</v>
      </c>
      <c r="F68" s="113" t="n">
        <v>1</v>
      </c>
      <c r="G68" s="118" t="n">
        <v>13.99</v>
      </c>
      <c r="H68" s="118" t="s">
        <v>684</v>
      </c>
      <c r="I68" s="119" t="s">
        <v>3680</v>
      </c>
      <c r="J68" s="119" t="s">
        <v>3690</v>
      </c>
      <c r="K68" s="121" t="n">
        <v>43040</v>
      </c>
    </row>
    <row r="69" customFormat="false" ht="42.75" hidden="false" customHeight="true" outlineLevel="0" collapsed="false">
      <c r="A69" s="113" t="s">
        <v>141</v>
      </c>
      <c r="B69" s="114" t="n">
        <v>2966</v>
      </c>
      <c r="C69" s="115" t="s">
        <v>112</v>
      </c>
      <c r="D69" s="124" t="s">
        <v>3709</v>
      </c>
      <c r="E69" s="113" t="s">
        <v>17</v>
      </c>
      <c r="F69" s="113" t="n">
        <v>1</v>
      </c>
      <c r="G69" s="118" t="n">
        <v>10.2</v>
      </c>
      <c r="H69" s="118" t="s">
        <v>684</v>
      </c>
      <c r="I69" s="119" t="s">
        <v>3680</v>
      </c>
      <c r="J69" s="119" t="s">
        <v>3690</v>
      </c>
      <c r="K69" s="121" t="n">
        <v>43040</v>
      </c>
    </row>
    <row r="70" customFormat="false" ht="42.75" hidden="false" customHeight="true" outlineLevel="0" collapsed="false">
      <c r="A70" s="113" t="s">
        <v>141</v>
      </c>
      <c r="B70" s="114" t="n">
        <v>2967</v>
      </c>
      <c r="C70" s="115" t="s">
        <v>112</v>
      </c>
      <c r="D70" s="124" t="s">
        <v>3710</v>
      </c>
      <c r="E70" s="113" t="s">
        <v>17</v>
      </c>
      <c r="F70" s="113" t="n">
        <v>1</v>
      </c>
      <c r="G70" s="118" t="n">
        <v>15.5</v>
      </c>
      <c r="H70" s="118" t="s">
        <v>684</v>
      </c>
      <c r="I70" s="119" t="s">
        <v>3680</v>
      </c>
      <c r="J70" s="119" t="s">
        <v>3690</v>
      </c>
      <c r="K70" s="121" t="n">
        <v>43040</v>
      </c>
    </row>
    <row r="71" customFormat="false" ht="42.75" hidden="false" customHeight="true" outlineLevel="0" collapsed="false">
      <c r="A71" s="113" t="s">
        <v>141</v>
      </c>
      <c r="B71" s="114" t="n">
        <v>2968</v>
      </c>
      <c r="C71" s="115" t="s">
        <v>112</v>
      </c>
      <c r="D71" s="124" t="s">
        <v>3711</v>
      </c>
      <c r="E71" s="113" t="s">
        <v>17</v>
      </c>
      <c r="F71" s="113" t="n">
        <v>1</v>
      </c>
      <c r="G71" s="118" t="n">
        <v>16.06</v>
      </c>
      <c r="H71" s="118" t="s">
        <v>684</v>
      </c>
      <c r="I71" s="119" t="s">
        <v>3680</v>
      </c>
      <c r="J71" s="119" t="s">
        <v>3690</v>
      </c>
      <c r="K71" s="121" t="n">
        <v>43040</v>
      </c>
    </row>
    <row r="72" customFormat="false" ht="42.75" hidden="false" customHeight="true" outlineLevel="0" collapsed="false">
      <c r="A72" s="113" t="s">
        <v>141</v>
      </c>
      <c r="B72" s="114" t="n">
        <v>2969</v>
      </c>
      <c r="C72" s="115" t="s">
        <v>112</v>
      </c>
      <c r="D72" s="124" t="s">
        <v>3712</v>
      </c>
      <c r="E72" s="113" t="s">
        <v>17</v>
      </c>
      <c r="F72" s="113" t="n">
        <v>1</v>
      </c>
      <c r="G72" s="118" t="n">
        <v>14.9</v>
      </c>
      <c r="H72" s="118" t="s">
        <v>684</v>
      </c>
      <c r="I72" s="119" t="s">
        <v>3680</v>
      </c>
      <c r="J72" s="119" t="s">
        <v>3690</v>
      </c>
      <c r="K72" s="121" t="n">
        <v>43040</v>
      </c>
    </row>
    <row r="73" customFormat="false" ht="42.75" hidden="false" customHeight="true" outlineLevel="0" collapsed="false">
      <c r="A73" s="113" t="s">
        <v>141</v>
      </c>
      <c r="B73" s="114" t="n">
        <v>2970</v>
      </c>
      <c r="C73" s="115" t="s">
        <v>112</v>
      </c>
      <c r="D73" s="124" t="s">
        <v>3713</v>
      </c>
      <c r="E73" s="113" t="s">
        <v>17</v>
      </c>
      <c r="F73" s="113" t="n">
        <v>1</v>
      </c>
      <c r="G73" s="118" t="n">
        <v>10.23</v>
      </c>
      <c r="H73" s="118" t="s">
        <v>684</v>
      </c>
      <c r="I73" s="119" t="s">
        <v>3680</v>
      </c>
      <c r="J73" s="119" t="s">
        <v>3690</v>
      </c>
      <c r="K73" s="121" t="n">
        <v>43040</v>
      </c>
    </row>
    <row r="74" customFormat="false" ht="42.75" hidden="false" customHeight="true" outlineLevel="0" collapsed="false">
      <c r="A74" s="113" t="s">
        <v>141</v>
      </c>
      <c r="B74" s="114" t="n">
        <v>2971</v>
      </c>
      <c r="C74" s="115" t="s">
        <v>112</v>
      </c>
      <c r="D74" s="124" t="s">
        <v>3714</v>
      </c>
      <c r="E74" s="113" t="s">
        <v>17</v>
      </c>
      <c r="F74" s="113" t="n">
        <v>1</v>
      </c>
      <c r="G74" s="118" t="n">
        <v>9.4</v>
      </c>
      <c r="H74" s="118" t="s">
        <v>684</v>
      </c>
      <c r="I74" s="119" t="s">
        <v>3680</v>
      </c>
      <c r="J74" s="119" t="s">
        <v>3690</v>
      </c>
      <c r="K74" s="121" t="n">
        <v>43040</v>
      </c>
    </row>
    <row r="75" customFormat="false" ht="42.75" hidden="false" customHeight="true" outlineLevel="0" collapsed="false">
      <c r="A75" s="113" t="s">
        <v>141</v>
      </c>
      <c r="B75" s="114" t="n">
        <v>2972</v>
      </c>
      <c r="C75" s="115" t="s">
        <v>112</v>
      </c>
      <c r="D75" s="124" t="s">
        <v>3715</v>
      </c>
      <c r="E75" s="113" t="s">
        <v>17</v>
      </c>
      <c r="F75" s="113" t="n">
        <v>1</v>
      </c>
      <c r="G75" s="118" t="n">
        <v>13.3</v>
      </c>
      <c r="H75" s="118" t="s">
        <v>684</v>
      </c>
      <c r="I75" s="119" t="s">
        <v>3680</v>
      </c>
      <c r="J75" s="119" t="s">
        <v>3690</v>
      </c>
      <c r="K75" s="121" t="n">
        <v>43040</v>
      </c>
    </row>
    <row r="76" customFormat="false" ht="42.75" hidden="false" customHeight="true" outlineLevel="0" collapsed="false">
      <c r="A76" s="113" t="s">
        <v>141</v>
      </c>
      <c r="B76" s="114" t="n">
        <v>2973</v>
      </c>
      <c r="C76" s="115" t="s">
        <v>112</v>
      </c>
      <c r="D76" s="124" t="s">
        <v>3716</v>
      </c>
      <c r="E76" s="113" t="s">
        <v>17</v>
      </c>
      <c r="F76" s="113" t="n">
        <v>1</v>
      </c>
      <c r="G76" s="118" t="n">
        <v>16.29</v>
      </c>
      <c r="H76" s="118" t="s">
        <v>684</v>
      </c>
      <c r="I76" s="119" t="s">
        <v>3680</v>
      </c>
      <c r="J76" s="119" t="s">
        <v>3690</v>
      </c>
      <c r="K76" s="121" t="n">
        <v>43040</v>
      </c>
    </row>
    <row r="77" customFormat="false" ht="42.75" hidden="false" customHeight="true" outlineLevel="0" collapsed="false">
      <c r="A77" s="113" t="s">
        <v>141</v>
      </c>
      <c r="B77" s="114" t="n">
        <v>2974</v>
      </c>
      <c r="C77" s="115" t="s">
        <v>112</v>
      </c>
      <c r="D77" s="124" t="s">
        <v>3717</v>
      </c>
      <c r="E77" s="113" t="s">
        <v>17</v>
      </c>
      <c r="F77" s="113" t="n">
        <v>1</v>
      </c>
      <c r="G77" s="118" t="n">
        <v>40.88</v>
      </c>
      <c r="H77" s="118" t="s">
        <v>684</v>
      </c>
      <c r="I77" s="119" t="s">
        <v>3680</v>
      </c>
      <c r="J77" s="119" t="s">
        <v>3690</v>
      </c>
      <c r="K77" s="121" t="n">
        <v>43040</v>
      </c>
    </row>
    <row r="78" customFormat="false" ht="42.75" hidden="false" customHeight="true" outlineLevel="0" collapsed="false">
      <c r="A78" s="113" t="s">
        <v>141</v>
      </c>
      <c r="B78" s="114" t="n">
        <v>2975</v>
      </c>
      <c r="C78" s="115" t="s">
        <v>112</v>
      </c>
      <c r="D78" s="124" t="s">
        <v>3718</v>
      </c>
      <c r="E78" s="113" t="s">
        <v>17</v>
      </c>
      <c r="F78" s="113" t="n">
        <v>1</v>
      </c>
      <c r="G78" s="118" t="n">
        <v>22.45</v>
      </c>
      <c r="H78" s="118" t="s">
        <v>684</v>
      </c>
      <c r="I78" s="119" t="s">
        <v>3680</v>
      </c>
      <c r="J78" s="119" t="s">
        <v>3690</v>
      </c>
      <c r="K78" s="121" t="n">
        <v>43040</v>
      </c>
    </row>
    <row r="79" customFormat="false" ht="42.75" hidden="false" customHeight="true" outlineLevel="0" collapsed="false">
      <c r="A79" s="113" t="s">
        <v>141</v>
      </c>
      <c r="B79" s="114" t="n">
        <v>2976</v>
      </c>
      <c r="C79" s="115" t="s">
        <v>112</v>
      </c>
      <c r="D79" s="124" t="s">
        <v>3719</v>
      </c>
      <c r="E79" s="113" t="s">
        <v>17</v>
      </c>
      <c r="F79" s="113" t="n">
        <v>1</v>
      </c>
      <c r="G79" s="118" t="n">
        <v>21.69</v>
      </c>
      <c r="H79" s="118" t="s">
        <v>684</v>
      </c>
      <c r="I79" s="119" t="s">
        <v>3680</v>
      </c>
      <c r="J79" s="119" t="s">
        <v>3690</v>
      </c>
      <c r="K79" s="121" t="n">
        <v>43040</v>
      </c>
    </row>
    <row r="80" customFormat="false" ht="42.75" hidden="false" customHeight="true" outlineLevel="0" collapsed="false">
      <c r="A80" s="113" t="s">
        <v>141</v>
      </c>
      <c r="B80" s="114" t="n">
        <v>2977</v>
      </c>
      <c r="C80" s="115" t="s">
        <v>112</v>
      </c>
      <c r="D80" s="124" t="s">
        <v>3720</v>
      </c>
      <c r="E80" s="113" t="s">
        <v>17</v>
      </c>
      <c r="F80" s="113" t="n">
        <v>1</v>
      </c>
      <c r="G80" s="118" t="n">
        <v>8.8</v>
      </c>
      <c r="H80" s="118" t="s">
        <v>684</v>
      </c>
      <c r="I80" s="119" t="s">
        <v>3680</v>
      </c>
      <c r="J80" s="119" t="s">
        <v>3690</v>
      </c>
      <c r="K80" s="121" t="n">
        <v>43040</v>
      </c>
    </row>
    <row r="81" customFormat="false" ht="42.75" hidden="false" customHeight="true" outlineLevel="0" collapsed="false">
      <c r="A81" s="113" t="s">
        <v>141</v>
      </c>
      <c r="B81" s="114" t="n">
        <v>3790</v>
      </c>
      <c r="C81" s="115" t="s">
        <v>112</v>
      </c>
      <c r="D81" s="124" t="s">
        <v>3721</v>
      </c>
      <c r="E81" s="113" t="s">
        <v>17</v>
      </c>
      <c r="F81" s="113" t="n">
        <v>1</v>
      </c>
      <c r="G81" s="118" t="n">
        <v>41.15</v>
      </c>
      <c r="H81" s="118" t="s">
        <v>911</v>
      </c>
      <c r="I81" s="119" t="s">
        <v>3680</v>
      </c>
      <c r="J81" s="119" t="s">
        <v>3690</v>
      </c>
      <c r="K81" s="121" t="n">
        <v>43040</v>
      </c>
    </row>
    <row r="82" customFormat="false" ht="42.75" hidden="false" customHeight="true" outlineLevel="0" collapsed="false">
      <c r="A82" s="113" t="s">
        <v>141</v>
      </c>
      <c r="B82" s="114" t="n">
        <v>3791</v>
      </c>
      <c r="C82" s="115" t="s">
        <v>112</v>
      </c>
      <c r="D82" s="124" t="s">
        <v>3721</v>
      </c>
      <c r="E82" s="113" t="s">
        <v>17</v>
      </c>
      <c r="F82" s="113" t="n">
        <v>1</v>
      </c>
      <c r="G82" s="118" t="n">
        <v>41.15</v>
      </c>
      <c r="H82" s="118" t="s">
        <v>911</v>
      </c>
      <c r="I82" s="119" t="s">
        <v>3680</v>
      </c>
      <c r="J82" s="119" t="s">
        <v>3690</v>
      </c>
      <c r="K82" s="121" t="n">
        <v>43040</v>
      </c>
    </row>
    <row r="83" customFormat="false" ht="42.75" hidden="false" customHeight="true" outlineLevel="0" collapsed="false">
      <c r="A83" s="113" t="s">
        <v>141</v>
      </c>
      <c r="B83" s="114" t="n">
        <v>4491</v>
      </c>
      <c r="C83" s="115" t="s">
        <v>112</v>
      </c>
      <c r="D83" s="124" t="s">
        <v>3722</v>
      </c>
      <c r="E83" s="113" t="s">
        <v>17</v>
      </c>
      <c r="F83" s="113" t="n">
        <v>1</v>
      </c>
      <c r="G83" s="118" t="n">
        <v>16.7</v>
      </c>
      <c r="H83" s="118" t="s">
        <v>1227</v>
      </c>
      <c r="I83" s="119" t="s">
        <v>3680</v>
      </c>
      <c r="J83" s="119" t="s">
        <v>3690</v>
      </c>
      <c r="K83" s="121" t="n">
        <v>43040</v>
      </c>
    </row>
    <row r="84" customFormat="false" ht="42.75" hidden="false" customHeight="true" outlineLevel="0" collapsed="false">
      <c r="A84" s="113" t="s">
        <v>141</v>
      </c>
      <c r="B84" s="114" t="n">
        <v>4604</v>
      </c>
      <c r="C84" s="115" t="s">
        <v>112</v>
      </c>
      <c r="D84" s="124" t="s">
        <v>3723</v>
      </c>
      <c r="E84" s="113" t="s">
        <v>17</v>
      </c>
      <c r="F84" s="113" t="n">
        <v>1</v>
      </c>
      <c r="G84" s="118" t="n">
        <v>13.91</v>
      </c>
      <c r="H84" s="118" t="s">
        <v>1295</v>
      </c>
      <c r="I84" s="119" t="s">
        <v>3680</v>
      </c>
      <c r="J84" s="119" t="s">
        <v>3690</v>
      </c>
      <c r="K84" s="121" t="n">
        <v>43040</v>
      </c>
    </row>
    <row r="85" customFormat="false" ht="42.75" hidden="false" customHeight="true" outlineLevel="0" collapsed="false">
      <c r="A85" s="113" t="s">
        <v>141</v>
      </c>
      <c r="B85" s="114" t="n">
        <v>4605</v>
      </c>
      <c r="C85" s="115" t="s">
        <v>112</v>
      </c>
      <c r="D85" s="124" t="s">
        <v>3724</v>
      </c>
      <c r="E85" s="113" t="s">
        <v>17</v>
      </c>
      <c r="F85" s="113" t="n">
        <v>1</v>
      </c>
      <c r="G85" s="118" t="n">
        <v>23.02</v>
      </c>
      <c r="H85" s="118" t="s">
        <v>1295</v>
      </c>
      <c r="I85" s="119" t="s">
        <v>3680</v>
      </c>
      <c r="J85" s="119" t="s">
        <v>3690</v>
      </c>
      <c r="K85" s="121" t="n">
        <v>43040</v>
      </c>
    </row>
    <row r="86" customFormat="false" ht="42.75" hidden="false" customHeight="true" outlineLevel="0" collapsed="false">
      <c r="A86" s="113" t="s">
        <v>141</v>
      </c>
      <c r="B86" s="114" t="n">
        <v>4606</v>
      </c>
      <c r="C86" s="115" t="s">
        <v>112</v>
      </c>
      <c r="D86" s="124" t="s">
        <v>3725</v>
      </c>
      <c r="E86" s="113" t="s">
        <v>17</v>
      </c>
      <c r="F86" s="113" t="n">
        <v>1</v>
      </c>
      <c r="G86" s="118" t="n">
        <v>9.31</v>
      </c>
      <c r="H86" s="118" t="s">
        <v>1295</v>
      </c>
      <c r="I86" s="119" t="s">
        <v>3680</v>
      </c>
      <c r="J86" s="119" t="s">
        <v>3690</v>
      </c>
      <c r="K86" s="121" t="n">
        <v>43040</v>
      </c>
    </row>
    <row r="87" customFormat="false" ht="42.75" hidden="false" customHeight="true" outlineLevel="0" collapsed="false">
      <c r="A87" s="113" t="s">
        <v>141</v>
      </c>
      <c r="B87" s="114" t="n">
        <v>4607</v>
      </c>
      <c r="C87" s="115" t="s">
        <v>112</v>
      </c>
      <c r="D87" s="124" t="s">
        <v>3726</v>
      </c>
      <c r="E87" s="113" t="s">
        <v>17</v>
      </c>
      <c r="F87" s="113" t="n">
        <v>1</v>
      </c>
      <c r="G87" s="118" t="n">
        <v>11.2</v>
      </c>
      <c r="H87" s="118" t="s">
        <v>1295</v>
      </c>
      <c r="I87" s="119" t="s">
        <v>3680</v>
      </c>
      <c r="J87" s="119" t="s">
        <v>3690</v>
      </c>
      <c r="K87" s="121" t="n">
        <v>43040</v>
      </c>
    </row>
    <row r="88" customFormat="false" ht="42.75" hidden="false" customHeight="true" outlineLevel="0" collapsed="false">
      <c r="A88" s="113" t="s">
        <v>141</v>
      </c>
      <c r="B88" s="114" t="n">
        <v>4629</v>
      </c>
      <c r="C88" s="115" t="s">
        <v>112</v>
      </c>
      <c r="D88" s="124" t="s">
        <v>3727</v>
      </c>
      <c r="E88" s="113" t="s">
        <v>17</v>
      </c>
      <c r="F88" s="113" t="n">
        <v>1</v>
      </c>
      <c r="G88" s="118" t="n">
        <v>39.5</v>
      </c>
      <c r="H88" s="118" t="s">
        <v>3728</v>
      </c>
      <c r="I88" s="119" t="s">
        <v>3680</v>
      </c>
      <c r="J88" s="119" t="s">
        <v>3690</v>
      </c>
      <c r="K88" s="121" t="n">
        <v>43040</v>
      </c>
    </row>
    <row r="89" customFormat="false" ht="55.7" hidden="false" customHeight="true" outlineLevel="0" collapsed="false">
      <c r="A89" s="113" t="s">
        <v>141</v>
      </c>
      <c r="B89" s="114" t="n">
        <v>4914</v>
      </c>
      <c r="C89" s="115" t="s">
        <v>112</v>
      </c>
      <c r="D89" s="124" t="s">
        <v>3729</v>
      </c>
      <c r="E89" s="113" t="s">
        <v>17</v>
      </c>
      <c r="F89" s="113" t="n">
        <v>1</v>
      </c>
      <c r="G89" s="118" t="n">
        <v>18.9</v>
      </c>
      <c r="H89" s="118" t="s">
        <v>3730</v>
      </c>
      <c r="I89" s="119" t="s">
        <v>3680</v>
      </c>
      <c r="J89" s="119" t="s">
        <v>3690</v>
      </c>
      <c r="K89" s="121" t="n">
        <v>43040</v>
      </c>
    </row>
    <row r="90" customFormat="false" ht="55.7" hidden="false" customHeight="true" outlineLevel="0" collapsed="false">
      <c r="A90" s="113" t="s">
        <v>141</v>
      </c>
      <c r="B90" s="114" t="n">
        <v>4930</v>
      </c>
      <c r="C90" s="115" t="s">
        <v>112</v>
      </c>
      <c r="D90" s="124" t="s">
        <v>3731</v>
      </c>
      <c r="E90" s="113" t="s">
        <v>17</v>
      </c>
      <c r="F90" s="113" t="n">
        <v>1</v>
      </c>
      <c r="G90" s="118" t="n">
        <v>55.3</v>
      </c>
      <c r="H90" s="118" t="s">
        <v>3730</v>
      </c>
      <c r="I90" s="119" t="s">
        <v>3680</v>
      </c>
      <c r="J90" s="119" t="s">
        <v>3690</v>
      </c>
      <c r="K90" s="121" t="n">
        <v>43040</v>
      </c>
    </row>
    <row r="91" customFormat="false" ht="42.75" hidden="false" customHeight="true" outlineLevel="0" collapsed="false">
      <c r="A91" s="113" t="s">
        <v>141</v>
      </c>
      <c r="B91" s="114" t="n">
        <v>7041</v>
      </c>
      <c r="C91" s="115" t="s">
        <v>112</v>
      </c>
      <c r="D91" s="124" t="s">
        <v>3732</v>
      </c>
      <c r="E91" s="113" t="s">
        <v>17</v>
      </c>
      <c r="F91" s="113" t="n">
        <v>1</v>
      </c>
      <c r="G91" s="118" t="n">
        <v>17.5</v>
      </c>
      <c r="H91" s="118" t="s">
        <v>2197</v>
      </c>
      <c r="I91" s="119" t="s">
        <v>3680</v>
      </c>
      <c r="J91" s="119" t="s">
        <v>3690</v>
      </c>
      <c r="K91" s="121" t="n">
        <v>43040</v>
      </c>
    </row>
    <row r="92" customFormat="false" ht="42.75" hidden="false" customHeight="true" outlineLevel="0" collapsed="false">
      <c r="A92" s="113" t="s">
        <v>141</v>
      </c>
      <c r="B92" s="114" t="n">
        <v>7042</v>
      </c>
      <c r="C92" s="115" t="s">
        <v>112</v>
      </c>
      <c r="D92" s="124" t="s">
        <v>3733</v>
      </c>
      <c r="E92" s="113" t="s">
        <v>17</v>
      </c>
      <c r="F92" s="113" t="n">
        <v>1</v>
      </c>
      <c r="G92" s="118" t="n">
        <v>13.7</v>
      </c>
      <c r="H92" s="118" t="s">
        <v>2197</v>
      </c>
      <c r="I92" s="119" t="s">
        <v>3680</v>
      </c>
      <c r="J92" s="119" t="s">
        <v>3690</v>
      </c>
      <c r="K92" s="121" t="n">
        <v>43040</v>
      </c>
    </row>
    <row r="93" customFormat="false" ht="42.75" hidden="false" customHeight="true" outlineLevel="0" collapsed="false">
      <c r="A93" s="113" t="s">
        <v>141</v>
      </c>
      <c r="B93" s="114" t="n">
        <v>7043</v>
      </c>
      <c r="C93" s="115" t="s">
        <v>112</v>
      </c>
      <c r="D93" s="124" t="s">
        <v>3734</v>
      </c>
      <c r="E93" s="113" t="s">
        <v>17</v>
      </c>
      <c r="F93" s="113" t="n">
        <v>1</v>
      </c>
      <c r="G93" s="118" t="n">
        <v>4.15</v>
      </c>
      <c r="H93" s="118" t="s">
        <v>2197</v>
      </c>
      <c r="I93" s="119" t="s">
        <v>3680</v>
      </c>
      <c r="J93" s="119" t="s">
        <v>3690</v>
      </c>
      <c r="K93" s="121" t="n">
        <v>43040</v>
      </c>
    </row>
    <row r="94" customFormat="false" ht="42.75" hidden="false" customHeight="true" outlineLevel="0" collapsed="false">
      <c r="A94" s="113" t="s">
        <v>141</v>
      </c>
      <c r="B94" s="114" t="n">
        <v>7044</v>
      </c>
      <c r="C94" s="115" t="s">
        <v>112</v>
      </c>
      <c r="D94" s="124" t="s">
        <v>3735</v>
      </c>
      <c r="E94" s="113" t="s">
        <v>17</v>
      </c>
      <c r="F94" s="113" t="n">
        <v>1</v>
      </c>
      <c r="G94" s="118" t="n">
        <v>5.1</v>
      </c>
      <c r="H94" s="118" t="s">
        <v>2197</v>
      </c>
      <c r="I94" s="119" t="s">
        <v>3680</v>
      </c>
      <c r="J94" s="119" t="s">
        <v>3690</v>
      </c>
      <c r="K94" s="121" t="n">
        <v>43040</v>
      </c>
    </row>
    <row r="95" customFormat="false" ht="42.75" hidden="false" customHeight="true" outlineLevel="0" collapsed="false">
      <c r="A95" s="113" t="s">
        <v>141</v>
      </c>
      <c r="B95" s="114" t="n">
        <v>7045</v>
      </c>
      <c r="C95" s="115" t="s">
        <v>112</v>
      </c>
      <c r="D95" s="124" t="s">
        <v>3736</v>
      </c>
      <c r="E95" s="113" t="s">
        <v>17</v>
      </c>
      <c r="F95" s="113" t="n">
        <v>1</v>
      </c>
      <c r="G95" s="118" t="n">
        <v>3.4</v>
      </c>
      <c r="H95" s="118" t="s">
        <v>2197</v>
      </c>
      <c r="I95" s="119" t="s">
        <v>3680</v>
      </c>
      <c r="J95" s="119" t="s">
        <v>3690</v>
      </c>
      <c r="K95" s="121" t="n">
        <v>43040</v>
      </c>
    </row>
    <row r="96" customFormat="false" ht="42.75" hidden="false" customHeight="true" outlineLevel="0" collapsed="false">
      <c r="A96" s="113" t="s">
        <v>141</v>
      </c>
      <c r="B96" s="114" t="n">
        <v>7047</v>
      </c>
      <c r="C96" s="115" t="s">
        <v>112</v>
      </c>
      <c r="D96" s="124" t="s">
        <v>3737</v>
      </c>
      <c r="E96" s="113" t="s">
        <v>17</v>
      </c>
      <c r="F96" s="113" t="n">
        <v>1</v>
      </c>
      <c r="G96" s="118" t="n">
        <v>19.9</v>
      </c>
      <c r="H96" s="118" t="s">
        <v>2197</v>
      </c>
      <c r="I96" s="119" t="s">
        <v>3680</v>
      </c>
      <c r="J96" s="119" t="s">
        <v>3690</v>
      </c>
      <c r="K96" s="121" t="n">
        <v>43040</v>
      </c>
    </row>
    <row r="97" customFormat="false" ht="42.75" hidden="false" customHeight="true" outlineLevel="0" collapsed="false">
      <c r="A97" s="113" t="s">
        <v>144</v>
      </c>
      <c r="B97" s="114" t="n">
        <v>7048</v>
      </c>
      <c r="C97" s="115" t="s">
        <v>112</v>
      </c>
      <c r="D97" s="124" t="s">
        <v>3738</v>
      </c>
      <c r="E97" s="113" t="s">
        <v>17</v>
      </c>
      <c r="F97" s="113" t="n">
        <v>1</v>
      </c>
      <c r="G97" s="118" t="n">
        <v>2.8</v>
      </c>
      <c r="H97" s="118" t="s">
        <v>2197</v>
      </c>
      <c r="I97" s="119" t="s">
        <v>3680</v>
      </c>
      <c r="J97" s="119" t="s">
        <v>3739</v>
      </c>
      <c r="K97" s="121" t="n">
        <v>43040</v>
      </c>
    </row>
    <row r="98" customFormat="false" ht="42.75" hidden="false" customHeight="true" outlineLevel="0" collapsed="false">
      <c r="A98" s="113" t="s">
        <v>144</v>
      </c>
      <c r="B98" s="114" t="n">
        <v>7049</v>
      </c>
      <c r="C98" s="115" t="s">
        <v>112</v>
      </c>
      <c r="D98" s="124" t="s">
        <v>3738</v>
      </c>
      <c r="E98" s="113" t="s">
        <v>17</v>
      </c>
      <c r="F98" s="113" t="n">
        <v>1</v>
      </c>
      <c r="G98" s="118" t="n">
        <v>2.8</v>
      </c>
      <c r="H98" s="118" t="s">
        <v>2197</v>
      </c>
      <c r="I98" s="119" t="s">
        <v>3680</v>
      </c>
      <c r="J98" s="119" t="s">
        <v>3739</v>
      </c>
      <c r="K98" s="121" t="n">
        <v>43040</v>
      </c>
    </row>
    <row r="99" customFormat="false" ht="42.75" hidden="false" customHeight="true" outlineLevel="0" collapsed="false">
      <c r="A99" s="113" t="s">
        <v>141</v>
      </c>
      <c r="B99" s="114" t="n">
        <v>4915</v>
      </c>
      <c r="C99" s="115" t="s">
        <v>112</v>
      </c>
      <c r="D99" s="124" t="s">
        <v>3740</v>
      </c>
      <c r="E99" s="113" t="s">
        <v>17</v>
      </c>
      <c r="F99" s="113" t="n">
        <v>1</v>
      </c>
      <c r="G99" s="118" t="n">
        <v>24.9</v>
      </c>
      <c r="H99" s="118" t="s">
        <v>3730</v>
      </c>
      <c r="I99" s="119" t="s">
        <v>3680</v>
      </c>
      <c r="J99" s="119" t="s">
        <v>3690</v>
      </c>
      <c r="K99" s="121" t="n">
        <v>43040</v>
      </c>
    </row>
    <row r="100" customFormat="false" ht="42.75" hidden="false" customHeight="true" outlineLevel="0" collapsed="false">
      <c r="A100" s="113" t="s">
        <v>141</v>
      </c>
      <c r="B100" s="114" t="n">
        <v>4916</v>
      </c>
      <c r="C100" s="115" t="s">
        <v>112</v>
      </c>
      <c r="D100" s="124" t="s">
        <v>3740</v>
      </c>
      <c r="E100" s="113" t="s">
        <v>17</v>
      </c>
      <c r="F100" s="113" t="n">
        <v>1</v>
      </c>
      <c r="G100" s="118" t="n">
        <v>24.9</v>
      </c>
      <c r="H100" s="118" t="s">
        <v>3730</v>
      </c>
      <c r="I100" s="119" t="s">
        <v>3680</v>
      </c>
      <c r="J100" s="119" t="s">
        <v>3690</v>
      </c>
      <c r="K100" s="121" t="n">
        <v>43040</v>
      </c>
    </row>
    <row r="101" customFormat="false" ht="42.75" hidden="false" customHeight="true" outlineLevel="0" collapsed="false">
      <c r="A101" s="113" t="s">
        <v>141</v>
      </c>
      <c r="B101" s="114" t="n">
        <v>4917</v>
      </c>
      <c r="C101" s="115" t="s">
        <v>112</v>
      </c>
      <c r="D101" s="124" t="s">
        <v>3740</v>
      </c>
      <c r="E101" s="113" t="s">
        <v>17</v>
      </c>
      <c r="F101" s="113" t="n">
        <v>1</v>
      </c>
      <c r="G101" s="118" t="n">
        <v>24.9</v>
      </c>
      <c r="H101" s="118" t="s">
        <v>3730</v>
      </c>
      <c r="I101" s="119" t="s">
        <v>3680</v>
      </c>
      <c r="J101" s="119" t="s">
        <v>3690</v>
      </c>
      <c r="K101" s="121" t="n">
        <v>43040</v>
      </c>
    </row>
    <row r="102" customFormat="false" ht="42.75" hidden="false" customHeight="true" outlineLevel="0" collapsed="false">
      <c r="A102" s="113" t="s">
        <v>141</v>
      </c>
      <c r="B102" s="114" t="n">
        <v>1918</v>
      </c>
      <c r="C102" s="115" t="s">
        <v>112</v>
      </c>
      <c r="D102" s="124" t="s">
        <v>3740</v>
      </c>
      <c r="E102" s="113" t="s">
        <v>17</v>
      </c>
      <c r="F102" s="113" t="n">
        <v>1</v>
      </c>
      <c r="G102" s="118" t="n">
        <v>24.9</v>
      </c>
      <c r="H102" s="118" t="s">
        <v>3730</v>
      </c>
      <c r="I102" s="119" t="s">
        <v>3680</v>
      </c>
      <c r="J102" s="119" t="s">
        <v>3690</v>
      </c>
      <c r="K102" s="121" t="n">
        <v>43040</v>
      </c>
    </row>
    <row r="103" customFormat="false" ht="55.7" hidden="false" customHeight="true" outlineLevel="0" collapsed="false">
      <c r="A103" s="113" t="s">
        <v>31</v>
      </c>
      <c r="B103" s="114" t="n">
        <v>5009</v>
      </c>
      <c r="C103" s="115" t="s">
        <v>832</v>
      </c>
      <c r="D103" s="124" t="s">
        <v>3741</v>
      </c>
      <c r="E103" s="113" t="s">
        <v>17</v>
      </c>
      <c r="F103" s="113" t="n">
        <v>1</v>
      </c>
      <c r="G103" s="118" t="n">
        <v>7.99</v>
      </c>
      <c r="H103" s="118" t="s">
        <v>1488</v>
      </c>
      <c r="I103" s="119" t="s">
        <v>3680</v>
      </c>
      <c r="J103" s="119" t="s">
        <v>3681</v>
      </c>
      <c r="K103" s="121" t="n">
        <v>43040</v>
      </c>
    </row>
    <row r="104" customFormat="false" ht="55.7" hidden="false" customHeight="true" outlineLevel="0" collapsed="false">
      <c r="A104" s="113" t="s">
        <v>15</v>
      </c>
      <c r="B104" s="114" t="n">
        <v>4682</v>
      </c>
      <c r="C104" s="115" t="s">
        <v>811</v>
      </c>
      <c r="D104" s="124" t="s">
        <v>3742</v>
      </c>
      <c r="E104" s="113" t="s">
        <v>17</v>
      </c>
      <c r="F104" s="113" t="n">
        <v>1</v>
      </c>
      <c r="G104" s="118" t="n">
        <v>35.12</v>
      </c>
      <c r="H104" s="118" t="s">
        <v>794</v>
      </c>
      <c r="I104" s="119" t="s">
        <v>3680</v>
      </c>
      <c r="J104" s="119" t="s">
        <v>3687</v>
      </c>
      <c r="K104" s="121" t="n">
        <v>43040</v>
      </c>
    </row>
    <row r="105" customFormat="false" ht="55.7" hidden="false" customHeight="true" outlineLevel="0" collapsed="false">
      <c r="A105" s="113" t="s">
        <v>15</v>
      </c>
      <c r="B105" s="114" t="n">
        <v>4683</v>
      </c>
      <c r="C105" s="115" t="s">
        <v>811</v>
      </c>
      <c r="D105" s="124" t="s">
        <v>3742</v>
      </c>
      <c r="E105" s="113" t="s">
        <v>17</v>
      </c>
      <c r="F105" s="113" t="n">
        <v>1</v>
      </c>
      <c r="G105" s="118" t="n">
        <v>35.12</v>
      </c>
      <c r="H105" s="118" t="s">
        <v>794</v>
      </c>
      <c r="I105" s="119" t="s">
        <v>3680</v>
      </c>
      <c r="J105" s="119" t="s">
        <v>3687</v>
      </c>
      <c r="K105" s="121" t="n">
        <v>43040</v>
      </c>
    </row>
    <row r="106" customFormat="false" ht="55.7" hidden="false" customHeight="true" outlineLevel="0" collapsed="false">
      <c r="A106" s="113" t="s">
        <v>15</v>
      </c>
      <c r="B106" s="114" t="n">
        <v>4684</v>
      </c>
      <c r="C106" s="115" t="s">
        <v>811</v>
      </c>
      <c r="D106" s="124" t="s">
        <v>3743</v>
      </c>
      <c r="E106" s="113" t="s">
        <v>17</v>
      </c>
      <c r="F106" s="113" t="n">
        <v>1</v>
      </c>
      <c r="G106" s="118" t="n">
        <v>25.74</v>
      </c>
      <c r="H106" s="118" t="s">
        <v>794</v>
      </c>
      <c r="I106" s="119" t="s">
        <v>3680</v>
      </c>
      <c r="J106" s="119" t="s">
        <v>3687</v>
      </c>
      <c r="K106" s="121" t="n">
        <v>43040</v>
      </c>
    </row>
    <row r="107" customFormat="false" ht="55.7" hidden="false" customHeight="true" outlineLevel="0" collapsed="false">
      <c r="A107" s="113" t="s">
        <v>15</v>
      </c>
      <c r="B107" s="114" t="n">
        <v>4685</v>
      </c>
      <c r="C107" s="115" t="s">
        <v>811</v>
      </c>
      <c r="D107" s="124" t="s">
        <v>3743</v>
      </c>
      <c r="E107" s="113" t="s">
        <v>17</v>
      </c>
      <c r="F107" s="113" t="n">
        <v>1</v>
      </c>
      <c r="G107" s="118" t="n">
        <v>25.74</v>
      </c>
      <c r="H107" s="118" t="s">
        <v>794</v>
      </c>
      <c r="I107" s="119" t="s">
        <v>3680</v>
      </c>
      <c r="J107" s="119" t="s">
        <v>3687</v>
      </c>
      <c r="K107" s="121" t="n">
        <v>43040</v>
      </c>
    </row>
    <row r="108" customFormat="false" ht="55.7" hidden="false" customHeight="true" outlineLevel="0" collapsed="false">
      <c r="A108" s="113" t="s">
        <v>15</v>
      </c>
      <c r="B108" s="114" t="n">
        <v>4686</v>
      </c>
      <c r="C108" s="115" t="s">
        <v>811</v>
      </c>
      <c r="D108" s="124" t="s">
        <v>3743</v>
      </c>
      <c r="E108" s="113" t="s">
        <v>17</v>
      </c>
      <c r="F108" s="113" t="n">
        <v>1</v>
      </c>
      <c r="G108" s="118" t="n">
        <v>25.74</v>
      </c>
      <c r="H108" s="118" t="s">
        <v>794</v>
      </c>
      <c r="I108" s="119" t="s">
        <v>3680</v>
      </c>
      <c r="J108" s="119" t="s">
        <v>3687</v>
      </c>
      <c r="K108" s="121" t="n">
        <v>43040</v>
      </c>
    </row>
    <row r="109" customFormat="false" ht="55.7" hidden="false" customHeight="true" outlineLevel="0" collapsed="false">
      <c r="A109" s="113" t="s">
        <v>15</v>
      </c>
      <c r="B109" s="114" t="n">
        <v>4687</v>
      </c>
      <c r="C109" s="115" t="s">
        <v>811</v>
      </c>
      <c r="D109" s="124" t="s">
        <v>3743</v>
      </c>
      <c r="E109" s="113" t="s">
        <v>17</v>
      </c>
      <c r="F109" s="113" t="n">
        <v>1</v>
      </c>
      <c r="G109" s="118" t="n">
        <v>25.74</v>
      </c>
      <c r="H109" s="118" t="s">
        <v>794</v>
      </c>
      <c r="I109" s="119" t="s">
        <v>3680</v>
      </c>
      <c r="J109" s="119" t="s">
        <v>3687</v>
      </c>
      <c r="K109" s="121" t="n">
        <v>43040</v>
      </c>
    </row>
    <row r="110" customFormat="false" ht="55.7" hidden="false" customHeight="true" outlineLevel="0" collapsed="false">
      <c r="A110" s="113" t="s">
        <v>15</v>
      </c>
      <c r="B110" s="114" t="n">
        <v>4688</v>
      </c>
      <c r="C110" s="115" t="s">
        <v>811</v>
      </c>
      <c r="D110" s="124" t="s">
        <v>3744</v>
      </c>
      <c r="E110" s="113" t="s">
        <v>17</v>
      </c>
      <c r="F110" s="113" t="n">
        <v>1</v>
      </c>
      <c r="G110" s="118" t="n">
        <v>36.37</v>
      </c>
      <c r="H110" s="118" t="s">
        <v>794</v>
      </c>
      <c r="I110" s="119" t="s">
        <v>3680</v>
      </c>
      <c r="J110" s="119" t="s">
        <v>3687</v>
      </c>
      <c r="K110" s="121" t="n">
        <v>43040</v>
      </c>
    </row>
    <row r="111" customFormat="false" ht="55.7" hidden="false" customHeight="true" outlineLevel="0" collapsed="false">
      <c r="A111" s="113" t="s">
        <v>15</v>
      </c>
      <c r="B111" s="114" t="n">
        <v>4689</v>
      </c>
      <c r="C111" s="115" t="s">
        <v>811</v>
      </c>
      <c r="D111" s="124" t="s">
        <v>3744</v>
      </c>
      <c r="E111" s="113" t="s">
        <v>17</v>
      </c>
      <c r="F111" s="113" t="n">
        <v>1</v>
      </c>
      <c r="G111" s="118" t="n">
        <v>36.37</v>
      </c>
      <c r="H111" s="118" t="s">
        <v>794</v>
      </c>
      <c r="I111" s="119" t="s">
        <v>3680</v>
      </c>
      <c r="J111" s="119" t="s">
        <v>3687</v>
      </c>
      <c r="K111" s="121" t="n">
        <v>43040</v>
      </c>
    </row>
    <row r="112" customFormat="false" ht="55.7" hidden="false" customHeight="true" outlineLevel="0" collapsed="false">
      <c r="A112" s="113" t="s">
        <v>15</v>
      </c>
      <c r="B112" s="114" t="n">
        <v>4690</v>
      </c>
      <c r="C112" s="115" t="s">
        <v>811</v>
      </c>
      <c r="D112" s="124" t="s">
        <v>3745</v>
      </c>
      <c r="E112" s="113" t="s">
        <v>17</v>
      </c>
      <c r="F112" s="113" t="n">
        <v>1</v>
      </c>
      <c r="G112" s="118" t="n">
        <v>32.22</v>
      </c>
      <c r="H112" s="118" t="s">
        <v>794</v>
      </c>
      <c r="I112" s="119" t="s">
        <v>3680</v>
      </c>
      <c r="J112" s="119" t="s">
        <v>3687</v>
      </c>
      <c r="K112" s="121" t="n">
        <v>43040</v>
      </c>
    </row>
    <row r="113" customFormat="false" ht="55.7" hidden="false" customHeight="true" outlineLevel="0" collapsed="false">
      <c r="A113" s="113" t="s">
        <v>15</v>
      </c>
      <c r="B113" s="114" t="n">
        <v>4691</v>
      </c>
      <c r="C113" s="115" t="s">
        <v>811</v>
      </c>
      <c r="D113" s="124" t="s">
        <v>3745</v>
      </c>
      <c r="E113" s="113" t="s">
        <v>17</v>
      </c>
      <c r="F113" s="113" t="n">
        <v>1</v>
      </c>
      <c r="G113" s="118" t="n">
        <v>32.22</v>
      </c>
      <c r="H113" s="118" t="s">
        <v>794</v>
      </c>
      <c r="I113" s="119" t="s">
        <v>3680</v>
      </c>
      <c r="J113" s="119" t="s">
        <v>3687</v>
      </c>
      <c r="K113" s="121" t="n">
        <v>43040</v>
      </c>
    </row>
    <row r="114" customFormat="false" ht="55.7" hidden="false" customHeight="true" outlineLevel="0" collapsed="false">
      <c r="A114" s="113" t="s">
        <v>15</v>
      </c>
      <c r="B114" s="114" t="n">
        <v>4692</v>
      </c>
      <c r="C114" s="115" t="s">
        <v>811</v>
      </c>
      <c r="D114" s="124" t="s">
        <v>3746</v>
      </c>
      <c r="E114" s="113" t="s">
        <v>17</v>
      </c>
      <c r="F114" s="113" t="n">
        <v>1</v>
      </c>
      <c r="G114" s="118" t="n">
        <v>36.37</v>
      </c>
      <c r="H114" s="118" t="s">
        <v>794</v>
      </c>
      <c r="I114" s="119" t="s">
        <v>3680</v>
      </c>
      <c r="J114" s="119" t="s">
        <v>3687</v>
      </c>
      <c r="K114" s="121" t="n">
        <v>43040</v>
      </c>
    </row>
    <row r="115" customFormat="false" ht="55.7" hidden="false" customHeight="true" outlineLevel="0" collapsed="false">
      <c r="A115" s="113" t="s">
        <v>15</v>
      </c>
      <c r="B115" s="114" t="n">
        <v>4693</v>
      </c>
      <c r="C115" s="115" t="s">
        <v>811</v>
      </c>
      <c r="D115" s="124" t="s">
        <v>3746</v>
      </c>
      <c r="E115" s="113" t="s">
        <v>17</v>
      </c>
      <c r="F115" s="113" t="n">
        <v>1</v>
      </c>
      <c r="G115" s="118" t="n">
        <v>36.37</v>
      </c>
      <c r="H115" s="118" t="s">
        <v>794</v>
      </c>
      <c r="I115" s="119" t="s">
        <v>3680</v>
      </c>
      <c r="J115" s="119" t="s">
        <v>3687</v>
      </c>
      <c r="K115" s="121" t="n">
        <v>43040</v>
      </c>
    </row>
    <row r="116" customFormat="false" ht="55.7" hidden="false" customHeight="true" outlineLevel="0" collapsed="false">
      <c r="A116" s="113" t="s">
        <v>15</v>
      </c>
      <c r="B116" s="114" t="n">
        <v>4694</v>
      </c>
      <c r="C116" s="115" t="s">
        <v>811</v>
      </c>
      <c r="D116" s="124" t="s">
        <v>3747</v>
      </c>
      <c r="E116" s="113" t="s">
        <v>17</v>
      </c>
      <c r="F116" s="113" t="n">
        <v>1</v>
      </c>
      <c r="G116" s="118" t="n">
        <v>44.67</v>
      </c>
      <c r="H116" s="118" t="s">
        <v>794</v>
      </c>
      <c r="I116" s="119" t="s">
        <v>3680</v>
      </c>
      <c r="J116" s="119" t="s">
        <v>3687</v>
      </c>
      <c r="K116" s="121" t="n">
        <v>43040</v>
      </c>
    </row>
    <row r="117" customFormat="false" ht="55.7" hidden="false" customHeight="true" outlineLevel="0" collapsed="false">
      <c r="A117" s="113" t="s">
        <v>15</v>
      </c>
      <c r="B117" s="114" t="n">
        <v>4695</v>
      </c>
      <c r="C117" s="115" t="s">
        <v>811</v>
      </c>
      <c r="D117" s="124" t="s">
        <v>3747</v>
      </c>
      <c r="E117" s="113" t="s">
        <v>17</v>
      </c>
      <c r="F117" s="113" t="n">
        <v>1</v>
      </c>
      <c r="G117" s="118" t="n">
        <v>44.67</v>
      </c>
      <c r="H117" s="118" t="s">
        <v>794</v>
      </c>
      <c r="I117" s="119" t="s">
        <v>3680</v>
      </c>
      <c r="J117" s="119" t="s">
        <v>3687</v>
      </c>
      <c r="K117" s="121" t="n">
        <v>43040</v>
      </c>
    </row>
    <row r="118" customFormat="false" ht="55.7" hidden="false" customHeight="true" outlineLevel="0" collapsed="false">
      <c r="A118" s="113" t="s">
        <v>15</v>
      </c>
      <c r="B118" s="114" t="n">
        <v>4696</v>
      </c>
      <c r="C118" s="115" t="s">
        <v>811</v>
      </c>
      <c r="D118" s="124" t="s">
        <v>3748</v>
      </c>
      <c r="E118" s="113" t="s">
        <v>17</v>
      </c>
      <c r="F118" s="113" t="n">
        <v>1</v>
      </c>
      <c r="G118" s="118" t="n">
        <v>35.29</v>
      </c>
      <c r="H118" s="118" t="s">
        <v>794</v>
      </c>
      <c r="I118" s="119" t="s">
        <v>3680</v>
      </c>
      <c r="J118" s="119" t="s">
        <v>3687</v>
      </c>
      <c r="K118" s="121" t="n">
        <v>43040</v>
      </c>
    </row>
    <row r="119" customFormat="false" ht="55.7" hidden="false" customHeight="true" outlineLevel="0" collapsed="false">
      <c r="A119" s="113" t="s">
        <v>15</v>
      </c>
      <c r="B119" s="114" t="n">
        <v>4697</v>
      </c>
      <c r="C119" s="115" t="s">
        <v>811</v>
      </c>
      <c r="D119" s="124" t="s">
        <v>3748</v>
      </c>
      <c r="E119" s="113" t="s">
        <v>17</v>
      </c>
      <c r="F119" s="113" t="n">
        <v>1</v>
      </c>
      <c r="G119" s="118" t="n">
        <v>35.29</v>
      </c>
      <c r="H119" s="118" t="s">
        <v>794</v>
      </c>
      <c r="I119" s="119" t="s">
        <v>3680</v>
      </c>
      <c r="J119" s="119" t="s">
        <v>3687</v>
      </c>
      <c r="K119" s="121" t="n">
        <v>43040</v>
      </c>
    </row>
    <row r="120" customFormat="false" ht="55.7" hidden="false" customHeight="true" outlineLevel="0" collapsed="false">
      <c r="A120" s="113" t="s">
        <v>15</v>
      </c>
      <c r="B120" s="114" t="n">
        <v>4698</v>
      </c>
      <c r="C120" s="115" t="s">
        <v>811</v>
      </c>
      <c r="D120" s="124" t="s">
        <v>3748</v>
      </c>
      <c r="E120" s="113" t="s">
        <v>17</v>
      </c>
      <c r="F120" s="113" t="n">
        <v>1</v>
      </c>
      <c r="G120" s="118" t="n">
        <v>35.29</v>
      </c>
      <c r="H120" s="118" t="s">
        <v>794</v>
      </c>
      <c r="I120" s="119" t="s">
        <v>3680</v>
      </c>
      <c r="J120" s="119" t="s">
        <v>3687</v>
      </c>
      <c r="K120" s="121" t="n">
        <v>43040</v>
      </c>
    </row>
    <row r="121" customFormat="false" ht="55.7" hidden="false" customHeight="true" outlineLevel="0" collapsed="false">
      <c r="A121" s="113" t="s">
        <v>15</v>
      </c>
      <c r="B121" s="114" t="n">
        <v>4699</v>
      </c>
      <c r="C121" s="115" t="s">
        <v>811</v>
      </c>
      <c r="D121" s="124" t="s">
        <v>3748</v>
      </c>
      <c r="E121" s="113" t="s">
        <v>17</v>
      </c>
      <c r="F121" s="113" t="n">
        <v>1</v>
      </c>
      <c r="G121" s="118" t="n">
        <v>35.29</v>
      </c>
      <c r="H121" s="118" t="s">
        <v>794</v>
      </c>
      <c r="I121" s="119" t="s">
        <v>3680</v>
      </c>
      <c r="J121" s="119" t="s">
        <v>3687</v>
      </c>
      <c r="K121" s="121" t="n">
        <v>43040</v>
      </c>
    </row>
    <row r="122" customFormat="false" ht="55.7" hidden="false" customHeight="true" outlineLevel="0" collapsed="false">
      <c r="A122" s="113" t="s">
        <v>15</v>
      </c>
      <c r="B122" s="114" t="n">
        <v>4700</v>
      </c>
      <c r="C122" s="115" t="s">
        <v>811</v>
      </c>
      <c r="D122" s="124" t="s">
        <v>3749</v>
      </c>
      <c r="E122" s="113" t="s">
        <v>17</v>
      </c>
      <c r="F122" s="113" t="n">
        <v>1</v>
      </c>
      <c r="G122" s="118" t="n">
        <v>20.14</v>
      </c>
      <c r="H122" s="118" t="s">
        <v>794</v>
      </c>
      <c r="I122" s="119" t="s">
        <v>3680</v>
      </c>
      <c r="J122" s="119" t="s">
        <v>3687</v>
      </c>
      <c r="K122" s="121" t="n">
        <v>43040</v>
      </c>
    </row>
    <row r="123" customFormat="false" ht="55.7" hidden="false" customHeight="true" outlineLevel="0" collapsed="false">
      <c r="A123" s="113" t="s">
        <v>15</v>
      </c>
      <c r="B123" s="114" t="n">
        <v>4701</v>
      </c>
      <c r="C123" s="115" t="s">
        <v>811</v>
      </c>
      <c r="D123" s="124" t="s">
        <v>3749</v>
      </c>
      <c r="E123" s="113" t="s">
        <v>17</v>
      </c>
      <c r="F123" s="113" t="n">
        <v>1</v>
      </c>
      <c r="G123" s="118" t="n">
        <v>20.14</v>
      </c>
      <c r="H123" s="118" t="s">
        <v>794</v>
      </c>
      <c r="I123" s="119" t="s">
        <v>3680</v>
      </c>
      <c r="J123" s="119" t="s">
        <v>3687</v>
      </c>
      <c r="K123" s="121" t="n">
        <v>43040</v>
      </c>
    </row>
    <row r="124" customFormat="false" ht="55.7" hidden="false" customHeight="true" outlineLevel="0" collapsed="false">
      <c r="A124" s="113" t="s">
        <v>15</v>
      </c>
      <c r="B124" s="114" t="n">
        <v>4702</v>
      </c>
      <c r="C124" s="115" t="s">
        <v>811</v>
      </c>
      <c r="D124" s="124" t="s">
        <v>3749</v>
      </c>
      <c r="E124" s="113" t="s">
        <v>17</v>
      </c>
      <c r="F124" s="113" t="n">
        <v>1</v>
      </c>
      <c r="G124" s="118" t="n">
        <v>20.14</v>
      </c>
      <c r="H124" s="118" t="s">
        <v>794</v>
      </c>
      <c r="I124" s="119" t="s">
        <v>3680</v>
      </c>
      <c r="J124" s="119" t="s">
        <v>3687</v>
      </c>
      <c r="K124" s="121" t="n">
        <v>43040</v>
      </c>
    </row>
    <row r="125" customFormat="false" ht="55.7" hidden="false" customHeight="true" outlineLevel="0" collapsed="false">
      <c r="A125" s="113" t="s">
        <v>15</v>
      </c>
      <c r="B125" s="114" t="n">
        <v>4703</v>
      </c>
      <c r="C125" s="115" t="s">
        <v>811</v>
      </c>
      <c r="D125" s="124" t="s">
        <v>3749</v>
      </c>
      <c r="E125" s="113" t="s">
        <v>17</v>
      </c>
      <c r="F125" s="113" t="n">
        <v>1</v>
      </c>
      <c r="G125" s="118" t="n">
        <v>20.14</v>
      </c>
      <c r="H125" s="118" t="s">
        <v>794</v>
      </c>
      <c r="I125" s="119" t="s">
        <v>3680</v>
      </c>
      <c r="J125" s="119" t="s">
        <v>3687</v>
      </c>
      <c r="K125" s="121" t="n">
        <v>43040</v>
      </c>
    </row>
    <row r="126" customFormat="false" ht="55.7" hidden="false" customHeight="true" outlineLevel="0" collapsed="false">
      <c r="A126" s="113" t="s">
        <v>15</v>
      </c>
      <c r="B126" s="114" t="n">
        <v>4704</v>
      </c>
      <c r="C126" s="115" t="s">
        <v>811</v>
      </c>
      <c r="D126" s="124" t="s">
        <v>3750</v>
      </c>
      <c r="E126" s="113" t="s">
        <v>17</v>
      </c>
      <c r="F126" s="113" t="n">
        <v>1</v>
      </c>
      <c r="G126" s="118" t="n">
        <v>18.07</v>
      </c>
      <c r="H126" s="118" t="s">
        <v>794</v>
      </c>
      <c r="I126" s="119" t="s">
        <v>3680</v>
      </c>
      <c r="J126" s="119" t="s">
        <v>3687</v>
      </c>
      <c r="K126" s="121" t="n">
        <v>43040</v>
      </c>
    </row>
    <row r="127" customFormat="false" ht="55.7" hidden="false" customHeight="true" outlineLevel="0" collapsed="false">
      <c r="A127" s="113" t="s">
        <v>15</v>
      </c>
      <c r="B127" s="114" t="n">
        <v>4705</v>
      </c>
      <c r="C127" s="115" t="s">
        <v>811</v>
      </c>
      <c r="D127" s="124" t="s">
        <v>3750</v>
      </c>
      <c r="E127" s="113" t="s">
        <v>17</v>
      </c>
      <c r="F127" s="113" t="n">
        <v>1</v>
      </c>
      <c r="G127" s="118" t="n">
        <v>18.07</v>
      </c>
      <c r="H127" s="118" t="s">
        <v>794</v>
      </c>
      <c r="I127" s="119" t="s">
        <v>3680</v>
      </c>
      <c r="J127" s="119" t="s">
        <v>3687</v>
      </c>
      <c r="K127" s="121" t="n">
        <v>43040</v>
      </c>
    </row>
    <row r="128" customFormat="false" ht="55.7" hidden="false" customHeight="true" outlineLevel="0" collapsed="false">
      <c r="A128" s="113" t="s">
        <v>15</v>
      </c>
      <c r="B128" s="114" t="n">
        <v>4706</v>
      </c>
      <c r="C128" s="115" t="s">
        <v>811</v>
      </c>
      <c r="D128" s="124" t="s">
        <v>3750</v>
      </c>
      <c r="E128" s="113" t="s">
        <v>17</v>
      </c>
      <c r="F128" s="113" t="n">
        <v>1</v>
      </c>
      <c r="G128" s="118" t="n">
        <v>18.07</v>
      </c>
      <c r="H128" s="118" t="s">
        <v>794</v>
      </c>
      <c r="I128" s="119" t="s">
        <v>3680</v>
      </c>
      <c r="J128" s="119" t="s">
        <v>3687</v>
      </c>
      <c r="K128" s="121" t="n">
        <v>43040</v>
      </c>
    </row>
    <row r="129" customFormat="false" ht="55.7" hidden="false" customHeight="true" outlineLevel="0" collapsed="false">
      <c r="A129" s="113" t="s">
        <v>15</v>
      </c>
      <c r="B129" s="114" t="n">
        <v>4707</v>
      </c>
      <c r="C129" s="115" t="s">
        <v>811</v>
      </c>
      <c r="D129" s="124" t="s">
        <v>3750</v>
      </c>
      <c r="E129" s="113" t="s">
        <v>17</v>
      </c>
      <c r="F129" s="113" t="n">
        <v>1</v>
      </c>
      <c r="G129" s="118" t="n">
        <v>18.07</v>
      </c>
      <c r="H129" s="118" t="s">
        <v>794</v>
      </c>
      <c r="I129" s="119" t="s">
        <v>3680</v>
      </c>
      <c r="J129" s="119" t="s">
        <v>3687</v>
      </c>
      <c r="K129" s="121" t="n">
        <v>43040</v>
      </c>
    </row>
    <row r="130" customFormat="false" ht="55.7" hidden="false" customHeight="true" outlineLevel="0" collapsed="false">
      <c r="A130" s="113" t="s">
        <v>15</v>
      </c>
      <c r="B130" s="114" t="n">
        <v>4708</v>
      </c>
      <c r="C130" s="115" t="s">
        <v>811</v>
      </c>
      <c r="D130" s="124" t="s">
        <v>3751</v>
      </c>
      <c r="E130" s="113" t="s">
        <v>17</v>
      </c>
      <c r="F130" s="113" t="n">
        <v>1</v>
      </c>
      <c r="G130" s="118" t="n">
        <v>17.25</v>
      </c>
      <c r="H130" s="118" t="s">
        <v>794</v>
      </c>
      <c r="I130" s="119" t="s">
        <v>3680</v>
      </c>
      <c r="J130" s="119" t="s">
        <v>3687</v>
      </c>
      <c r="K130" s="121" t="n">
        <v>43040</v>
      </c>
    </row>
    <row r="131" customFormat="false" ht="55.7" hidden="false" customHeight="true" outlineLevel="0" collapsed="false">
      <c r="A131" s="113" t="s">
        <v>15</v>
      </c>
      <c r="B131" s="114" t="n">
        <v>4709</v>
      </c>
      <c r="C131" s="115" t="s">
        <v>811</v>
      </c>
      <c r="D131" s="124" t="s">
        <v>3751</v>
      </c>
      <c r="E131" s="113" t="s">
        <v>17</v>
      </c>
      <c r="F131" s="113" t="n">
        <v>1</v>
      </c>
      <c r="G131" s="118" t="n">
        <v>17.25</v>
      </c>
      <c r="H131" s="118" t="s">
        <v>794</v>
      </c>
      <c r="I131" s="119" t="s">
        <v>3680</v>
      </c>
      <c r="J131" s="119" t="s">
        <v>3687</v>
      </c>
      <c r="K131" s="121" t="n">
        <v>43040</v>
      </c>
    </row>
    <row r="132" customFormat="false" ht="55.7" hidden="false" customHeight="true" outlineLevel="0" collapsed="false">
      <c r="A132" s="113" t="s">
        <v>15</v>
      </c>
      <c r="B132" s="114" t="n">
        <v>4710</v>
      </c>
      <c r="C132" s="115" t="s">
        <v>811</v>
      </c>
      <c r="D132" s="124" t="s">
        <v>3751</v>
      </c>
      <c r="E132" s="113" t="s">
        <v>17</v>
      </c>
      <c r="F132" s="113" t="n">
        <v>1</v>
      </c>
      <c r="G132" s="118" t="n">
        <v>17.25</v>
      </c>
      <c r="H132" s="118" t="s">
        <v>794</v>
      </c>
      <c r="I132" s="119" t="s">
        <v>3680</v>
      </c>
      <c r="J132" s="119" t="s">
        <v>3687</v>
      </c>
      <c r="K132" s="121" t="n">
        <v>43040</v>
      </c>
    </row>
    <row r="133" customFormat="false" ht="55.7" hidden="false" customHeight="true" outlineLevel="0" collapsed="false">
      <c r="A133" s="113" t="s">
        <v>15</v>
      </c>
      <c r="B133" s="114" t="n">
        <v>4711</v>
      </c>
      <c r="C133" s="115" t="s">
        <v>811</v>
      </c>
      <c r="D133" s="124" t="s">
        <v>3751</v>
      </c>
      <c r="E133" s="113" t="s">
        <v>17</v>
      </c>
      <c r="F133" s="113" t="n">
        <v>1</v>
      </c>
      <c r="G133" s="118" t="n">
        <v>17.25</v>
      </c>
      <c r="H133" s="118" t="s">
        <v>794</v>
      </c>
      <c r="I133" s="119" t="s">
        <v>3680</v>
      </c>
      <c r="J133" s="119" t="s">
        <v>3687</v>
      </c>
      <c r="K133" s="121" t="n">
        <v>43040</v>
      </c>
    </row>
    <row r="134" customFormat="false" ht="55.7" hidden="false" customHeight="true" outlineLevel="0" collapsed="false">
      <c r="A134" s="113" t="s">
        <v>15</v>
      </c>
      <c r="B134" s="114" t="n">
        <v>4712</v>
      </c>
      <c r="C134" s="115" t="s">
        <v>811</v>
      </c>
      <c r="D134" s="124" t="s">
        <v>3752</v>
      </c>
      <c r="E134" s="113" t="s">
        <v>17</v>
      </c>
      <c r="F134" s="113" t="n">
        <v>1</v>
      </c>
      <c r="G134" s="118" t="n">
        <v>18.07</v>
      </c>
      <c r="H134" s="118" t="s">
        <v>794</v>
      </c>
      <c r="I134" s="119" t="s">
        <v>3680</v>
      </c>
      <c r="J134" s="119" t="s">
        <v>3687</v>
      </c>
      <c r="K134" s="121" t="n">
        <v>43040</v>
      </c>
    </row>
    <row r="135" customFormat="false" ht="55.7" hidden="false" customHeight="true" outlineLevel="0" collapsed="false">
      <c r="A135" s="113" t="s">
        <v>15</v>
      </c>
      <c r="B135" s="114" t="n">
        <v>4713</v>
      </c>
      <c r="C135" s="115" t="s">
        <v>811</v>
      </c>
      <c r="D135" s="124" t="s">
        <v>3752</v>
      </c>
      <c r="E135" s="113" t="s">
        <v>17</v>
      </c>
      <c r="F135" s="113" t="n">
        <v>1</v>
      </c>
      <c r="G135" s="118" t="n">
        <v>18.07</v>
      </c>
      <c r="H135" s="118" t="s">
        <v>794</v>
      </c>
      <c r="I135" s="119" t="s">
        <v>3680</v>
      </c>
      <c r="J135" s="119" t="s">
        <v>3687</v>
      </c>
      <c r="K135" s="121" t="n">
        <v>43040</v>
      </c>
    </row>
    <row r="136" customFormat="false" ht="55.7" hidden="false" customHeight="true" outlineLevel="0" collapsed="false">
      <c r="A136" s="113" t="s">
        <v>15</v>
      </c>
      <c r="B136" s="114" t="n">
        <v>4714</v>
      </c>
      <c r="C136" s="115" t="s">
        <v>811</v>
      </c>
      <c r="D136" s="124" t="s">
        <v>3752</v>
      </c>
      <c r="E136" s="113" t="s">
        <v>17</v>
      </c>
      <c r="F136" s="113" t="n">
        <v>1</v>
      </c>
      <c r="G136" s="118" t="n">
        <v>18.07</v>
      </c>
      <c r="H136" s="118" t="s">
        <v>794</v>
      </c>
      <c r="I136" s="119" t="s">
        <v>3680</v>
      </c>
      <c r="J136" s="119" t="s">
        <v>3687</v>
      </c>
      <c r="K136" s="121" t="n">
        <v>43040</v>
      </c>
    </row>
    <row r="137" customFormat="false" ht="55.7" hidden="false" customHeight="true" outlineLevel="0" collapsed="false">
      <c r="A137" s="113" t="s">
        <v>15</v>
      </c>
      <c r="B137" s="114" t="n">
        <v>4715</v>
      </c>
      <c r="C137" s="115" t="s">
        <v>811</v>
      </c>
      <c r="D137" s="124" t="s">
        <v>3752</v>
      </c>
      <c r="E137" s="113" t="s">
        <v>17</v>
      </c>
      <c r="F137" s="113" t="n">
        <v>1</v>
      </c>
      <c r="G137" s="118" t="n">
        <v>18.07</v>
      </c>
      <c r="H137" s="118" t="s">
        <v>794</v>
      </c>
      <c r="I137" s="119" t="s">
        <v>3680</v>
      </c>
      <c r="J137" s="119" t="s">
        <v>3687</v>
      </c>
      <c r="K137" s="121" t="n">
        <v>43040</v>
      </c>
    </row>
    <row r="138" customFormat="false" ht="55.7" hidden="false" customHeight="true" outlineLevel="0" collapsed="false">
      <c r="A138" s="113" t="s">
        <v>15</v>
      </c>
      <c r="B138" s="114" t="n">
        <v>4716</v>
      </c>
      <c r="C138" s="115" t="s">
        <v>811</v>
      </c>
      <c r="D138" s="124" t="s">
        <v>3753</v>
      </c>
      <c r="E138" s="113" t="s">
        <v>17</v>
      </c>
      <c r="F138" s="113" t="n">
        <v>1</v>
      </c>
      <c r="G138" s="118" t="n">
        <v>42.59</v>
      </c>
      <c r="H138" s="118" t="s">
        <v>794</v>
      </c>
      <c r="I138" s="119" t="s">
        <v>3680</v>
      </c>
      <c r="J138" s="119" t="s">
        <v>3687</v>
      </c>
      <c r="K138" s="121" t="n">
        <v>43040</v>
      </c>
    </row>
    <row r="139" customFormat="false" ht="65.65" hidden="false" customHeight="true" outlineLevel="0" collapsed="false">
      <c r="A139" s="113" t="s">
        <v>15</v>
      </c>
      <c r="B139" s="114" t="n">
        <v>4717</v>
      </c>
      <c r="C139" s="115" t="s">
        <v>811</v>
      </c>
      <c r="D139" s="124" t="s">
        <v>3753</v>
      </c>
      <c r="E139" s="113" t="s">
        <v>17</v>
      </c>
      <c r="F139" s="113" t="n">
        <v>1</v>
      </c>
      <c r="G139" s="118" t="n">
        <v>42.59</v>
      </c>
      <c r="H139" s="118" t="s">
        <v>794</v>
      </c>
      <c r="I139" s="119" t="s">
        <v>3680</v>
      </c>
      <c r="J139" s="119" t="s">
        <v>3687</v>
      </c>
      <c r="K139" s="121" t="n">
        <v>43040</v>
      </c>
    </row>
    <row r="140" customFormat="false" ht="17" hidden="false" customHeight="true" outlineLevel="0" collapsed="false">
      <c r="A140" s="113" t="s">
        <v>162</v>
      </c>
      <c r="B140" s="114" t="n">
        <v>3003</v>
      </c>
      <c r="C140" s="115" t="s">
        <v>67</v>
      </c>
      <c r="D140" s="124" t="s">
        <v>3682</v>
      </c>
      <c r="E140" s="113" t="s">
        <v>17</v>
      </c>
      <c r="F140" s="113" t="n">
        <v>1</v>
      </c>
      <c r="G140" s="118" t="n">
        <v>22.53</v>
      </c>
      <c r="H140" s="118" t="s">
        <v>694</v>
      </c>
      <c r="I140" s="119" t="s">
        <v>3680</v>
      </c>
      <c r="J140" s="119" t="s">
        <v>3683</v>
      </c>
      <c r="K140" s="121" t="n">
        <v>43040</v>
      </c>
    </row>
    <row r="141" customFormat="false" ht="17" hidden="false" customHeight="true" outlineLevel="0" collapsed="false">
      <c r="A141" s="113" t="s">
        <v>162</v>
      </c>
      <c r="B141" s="114" t="n">
        <v>3004</v>
      </c>
      <c r="C141" s="115" t="s">
        <v>67</v>
      </c>
      <c r="D141" s="124" t="s">
        <v>3682</v>
      </c>
      <c r="E141" s="113" t="s">
        <v>17</v>
      </c>
      <c r="F141" s="113" t="n">
        <v>1</v>
      </c>
      <c r="G141" s="118" t="n">
        <v>22.53</v>
      </c>
      <c r="H141" s="118" t="s">
        <v>694</v>
      </c>
      <c r="I141" s="119" t="s">
        <v>3680</v>
      </c>
      <c r="J141" s="119" t="s">
        <v>3683</v>
      </c>
      <c r="K141" s="121" t="n">
        <v>43040</v>
      </c>
    </row>
    <row r="142" customFormat="false" ht="42.75" hidden="false" customHeight="true" outlineLevel="0" collapsed="false">
      <c r="A142" s="113" t="s">
        <v>70</v>
      </c>
      <c r="B142" s="114" t="n">
        <v>208</v>
      </c>
      <c r="C142" s="115" t="s">
        <v>30</v>
      </c>
      <c r="D142" s="124" t="s">
        <v>3754</v>
      </c>
      <c r="E142" s="113" t="s">
        <v>17</v>
      </c>
      <c r="F142" s="113" t="n">
        <v>1</v>
      </c>
      <c r="G142" s="118" t="n">
        <v>30</v>
      </c>
      <c r="H142" s="118" t="s">
        <v>175</v>
      </c>
      <c r="I142" s="119" t="s">
        <v>3680</v>
      </c>
      <c r="J142" s="119" t="s">
        <v>3755</v>
      </c>
      <c r="K142" s="121" t="n">
        <v>43040</v>
      </c>
    </row>
    <row r="143" customFormat="false" ht="42.75" hidden="false" customHeight="true" outlineLevel="0" collapsed="false">
      <c r="A143" s="113" t="s">
        <v>70</v>
      </c>
      <c r="B143" s="114" t="n">
        <v>211</v>
      </c>
      <c r="C143" s="115" t="s">
        <v>30</v>
      </c>
      <c r="D143" s="124" t="s">
        <v>3754</v>
      </c>
      <c r="E143" s="113" t="s">
        <v>17</v>
      </c>
      <c r="F143" s="113" t="n">
        <v>1</v>
      </c>
      <c r="G143" s="118" t="n">
        <v>30</v>
      </c>
      <c r="H143" s="118" t="s">
        <v>175</v>
      </c>
      <c r="I143" s="119" t="s">
        <v>3680</v>
      </c>
      <c r="J143" s="119" t="s">
        <v>3755</v>
      </c>
      <c r="K143" s="121" t="n">
        <v>43040</v>
      </c>
    </row>
    <row r="144" customFormat="false" ht="42.75" hidden="false" customHeight="true" outlineLevel="0" collapsed="false">
      <c r="A144" s="113" t="s">
        <v>70</v>
      </c>
      <c r="B144" s="114" t="n">
        <v>212</v>
      </c>
      <c r="C144" s="115" t="s">
        <v>30</v>
      </c>
      <c r="D144" s="124" t="s">
        <v>3754</v>
      </c>
      <c r="E144" s="113" t="s">
        <v>17</v>
      </c>
      <c r="F144" s="113" t="n">
        <v>1</v>
      </c>
      <c r="G144" s="118" t="n">
        <v>30</v>
      </c>
      <c r="H144" s="118" t="s">
        <v>175</v>
      </c>
      <c r="I144" s="119" t="s">
        <v>3680</v>
      </c>
      <c r="J144" s="119" t="s">
        <v>3755</v>
      </c>
      <c r="K144" s="121" t="n">
        <v>43040</v>
      </c>
    </row>
    <row r="145" customFormat="false" ht="42.75" hidden="false" customHeight="true" outlineLevel="0" collapsed="false">
      <c r="A145" s="113" t="s">
        <v>70</v>
      </c>
      <c r="B145" s="114" t="n">
        <v>216</v>
      </c>
      <c r="C145" s="115" t="s">
        <v>30</v>
      </c>
      <c r="D145" s="124" t="s">
        <v>3756</v>
      </c>
      <c r="E145" s="113" t="s">
        <v>17</v>
      </c>
      <c r="F145" s="113" t="n">
        <v>1</v>
      </c>
      <c r="G145" s="118" t="n">
        <v>34</v>
      </c>
      <c r="H145" s="118" t="s">
        <v>175</v>
      </c>
      <c r="I145" s="119" t="s">
        <v>3680</v>
      </c>
      <c r="J145" s="119" t="s">
        <v>3755</v>
      </c>
      <c r="K145" s="121" t="n">
        <v>43040</v>
      </c>
    </row>
    <row r="146" customFormat="false" ht="42.75" hidden="false" customHeight="true" outlineLevel="0" collapsed="false">
      <c r="A146" s="113" t="s">
        <v>70</v>
      </c>
      <c r="B146" s="114" t="n">
        <v>217</v>
      </c>
      <c r="C146" s="115" t="s">
        <v>30</v>
      </c>
      <c r="D146" s="124" t="s">
        <v>3756</v>
      </c>
      <c r="E146" s="113" t="s">
        <v>17</v>
      </c>
      <c r="F146" s="113" t="n">
        <v>1</v>
      </c>
      <c r="G146" s="118" t="n">
        <v>34</v>
      </c>
      <c r="H146" s="118" t="s">
        <v>175</v>
      </c>
      <c r="I146" s="119" t="s">
        <v>3680</v>
      </c>
      <c r="J146" s="119" t="s">
        <v>3755</v>
      </c>
      <c r="K146" s="121" t="n">
        <v>43040</v>
      </c>
    </row>
    <row r="147" customFormat="false" ht="42.75" hidden="false" customHeight="true" outlineLevel="0" collapsed="false">
      <c r="A147" s="113" t="s">
        <v>70</v>
      </c>
      <c r="B147" s="114" t="n">
        <v>224</v>
      </c>
      <c r="C147" s="115" t="s">
        <v>30</v>
      </c>
      <c r="D147" s="124" t="s">
        <v>3756</v>
      </c>
      <c r="E147" s="113" t="s">
        <v>17</v>
      </c>
      <c r="F147" s="113" t="n">
        <v>1</v>
      </c>
      <c r="G147" s="118" t="n">
        <v>34</v>
      </c>
      <c r="H147" s="118" t="s">
        <v>175</v>
      </c>
      <c r="I147" s="119" t="s">
        <v>3680</v>
      </c>
      <c r="J147" s="119" t="s">
        <v>3755</v>
      </c>
      <c r="K147" s="121" t="n">
        <v>43040</v>
      </c>
    </row>
    <row r="148" customFormat="false" ht="42.75" hidden="false" customHeight="true" outlineLevel="0" collapsed="false">
      <c r="A148" s="113" t="s">
        <v>70</v>
      </c>
      <c r="B148" s="114" t="n">
        <v>225</v>
      </c>
      <c r="C148" s="115" t="s">
        <v>30</v>
      </c>
      <c r="D148" s="124" t="s">
        <v>3754</v>
      </c>
      <c r="E148" s="113" t="s">
        <v>17</v>
      </c>
      <c r="F148" s="113" t="n">
        <v>1</v>
      </c>
      <c r="G148" s="118" t="n">
        <v>30</v>
      </c>
      <c r="H148" s="118" t="s">
        <v>175</v>
      </c>
      <c r="I148" s="119" t="s">
        <v>3680</v>
      </c>
      <c r="J148" s="119" t="s">
        <v>3755</v>
      </c>
      <c r="K148" s="121" t="n">
        <v>43040</v>
      </c>
    </row>
    <row r="149" customFormat="false" ht="42.75" hidden="false" customHeight="true" outlineLevel="0" collapsed="false">
      <c r="A149" s="113" t="s">
        <v>70</v>
      </c>
      <c r="B149" s="114" t="n">
        <v>238</v>
      </c>
      <c r="C149" s="115" t="s">
        <v>30</v>
      </c>
      <c r="D149" s="124" t="s">
        <v>3756</v>
      </c>
      <c r="E149" s="113" t="s">
        <v>17</v>
      </c>
      <c r="F149" s="113" t="n">
        <v>1</v>
      </c>
      <c r="G149" s="118" t="n">
        <v>34</v>
      </c>
      <c r="H149" s="118" t="s">
        <v>175</v>
      </c>
      <c r="I149" s="119" t="s">
        <v>3680</v>
      </c>
      <c r="J149" s="119" t="s">
        <v>3755</v>
      </c>
      <c r="K149" s="121" t="n">
        <v>43040</v>
      </c>
    </row>
    <row r="150" customFormat="false" ht="42.75" hidden="false" customHeight="true" outlineLevel="0" collapsed="false">
      <c r="A150" s="113" t="s">
        <v>70</v>
      </c>
      <c r="B150" s="114" t="n">
        <v>244</v>
      </c>
      <c r="C150" s="115" t="s">
        <v>30</v>
      </c>
      <c r="D150" s="124" t="s">
        <v>3756</v>
      </c>
      <c r="E150" s="113" t="s">
        <v>17</v>
      </c>
      <c r="F150" s="113" t="n">
        <v>1</v>
      </c>
      <c r="G150" s="118" t="n">
        <v>34</v>
      </c>
      <c r="H150" s="118" t="s">
        <v>175</v>
      </c>
      <c r="I150" s="119" t="s">
        <v>3680</v>
      </c>
      <c r="J150" s="119" t="s">
        <v>3755</v>
      </c>
      <c r="K150" s="121" t="n">
        <v>43040</v>
      </c>
    </row>
    <row r="151" customFormat="false" ht="42.75" hidden="false" customHeight="true" outlineLevel="0" collapsed="false">
      <c r="A151" s="113" t="s">
        <v>31</v>
      </c>
      <c r="B151" s="114" t="n">
        <v>398</v>
      </c>
      <c r="C151" s="115" t="s">
        <v>30</v>
      </c>
      <c r="D151" s="124" t="s">
        <v>3757</v>
      </c>
      <c r="E151" s="113" t="s">
        <v>17</v>
      </c>
      <c r="F151" s="113" t="n">
        <v>1</v>
      </c>
      <c r="G151" s="118" t="n">
        <v>44.9</v>
      </c>
      <c r="H151" s="118" t="s">
        <v>272</v>
      </c>
      <c r="I151" s="119" t="s">
        <v>3680</v>
      </c>
      <c r="J151" s="119" t="s">
        <v>3681</v>
      </c>
      <c r="K151" s="121" t="n">
        <v>43040</v>
      </c>
    </row>
    <row r="152" customFormat="false" ht="42.75" hidden="false" customHeight="true" outlineLevel="0" collapsed="false">
      <c r="A152" s="113" t="s">
        <v>31</v>
      </c>
      <c r="B152" s="114" t="n">
        <v>399</v>
      </c>
      <c r="C152" s="115" t="s">
        <v>30</v>
      </c>
      <c r="D152" s="124" t="s">
        <v>3758</v>
      </c>
      <c r="E152" s="113" t="s">
        <v>17</v>
      </c>
      <c r="F152" s="113" t="n">
        <v>1</v>
      </c>
      <c r="G152" s="118" t="n">
        <v>69.99</v>
      </c>
      <c r="H152" s="118" t="s">
        <v>272</v>
      </c>
      <c r="I152" s="119" t="s">
        <v>3680</v>
      </c>
      <c r="J152" s="119" t="s">
        <v>3681</v>
      </c>
      <c r="K152" s="121" t="n">
        <v>43040</v>
      </c>
    </row>
    <row r="153" customFormat="false" ht="42.75" hidden="false" customHeight="true" outlineLevel="0" collapsed="false">
      <c r="A153" s="113" t="s">
        <v>31</v>
      </c>
      <c r="B153" s="114" t="n">
        <v>400</v>
      </c>
      <c r="C153" s="115" t="s">
        <v>30</v>
      </c>
      <c r="D153" s="124" t="s">
        <v>3758</v>
      </c>
      <c r="E153" s="113" t="s">
        <v>17</v>
      </c>
      <c r="F153" s="113" t="n">
        <v>1</v>
      </c>
      <c r="G153" s="118" t="n">
        <v>69.99</v>
      </c>
      <c r="H153" s="118" t="s">
        <v>272</v>
      </c>
      <c r="I153" s="119" t="s">
        <v>3680</v>
      </c>
      <c r="J153" s="119" t="s">
        <v>3681</v>
      </c>
      <c r="K153" s="121" t="n">
        <v>43040</v>
      </c>
    </row>
    <row r="154" customFormat="false" ht="42.75" hidden="false" customHeight="true" outlineLevel="0" collapsed="false">
      <c r="A154" s="113" t="s">
        <v>31</v>
      </c>
      <c r="B154" s="114" t="n">
        <v>401</v>
      </c>
      <c r="C154" s="115" t="s">
        <v>30</v>
      </c>
      <c r="D154" s="124" t="s">
        <v>3758</v>
      </c>
      <c r="E154" s="113" t="s">
        <v>17</v>
      </c>
      <c r="F154" s="113" t="n">
        <v>1</v>
      </c>
      <c r="G154" s="118" t="n">
        <v>69.99</v>
      </c>
      <c r="H154" s="118" t="s">
        <v>272</v>
      </c>
      <c r="I154" s="119" t="s">
        <v>3680</v>
      </c>
      <c r="J154" s="119" t="s">
        <v>3681</v>
      </c>
      <c r="K154" s="121" t="n">
        <v>43040</v>
      </c>
    </row>
    <row r="155" customFormat="false" ht="42.75" hidden="false" customHeight="true" outlineLevel="0" collapsed="false">
      <c r="A155" s="113" t="s">
        <v>70</v>
      </c>
      <c r="B155" s="114" t="n">
        <v>2962</v>
      </c>
      <c r="C155" s="115" t="s">
        <v>30</v>
      </c>
      <c r="D155" s="124" t="s">
        <v>3759</v>
      </c>
      <c r="E155" s="113" t="s">
        <v>17</v>
      </c>
      <c r="F155" s="113" t="n">
        <v>1</v>
      </c>
      <c r="G155" s="118" t="n">
        <v>21.25</v>
      </c>
      <c r="H155" s="118" t="s">
        <v>684</v>
      </c>
      <c r="I155" s="119" t="s">
        <v>3680</v>
      </c>
      <c r="J155" s="119" t="s">
        <v>3755</v>
      </c>
      <c r="K155" s="121" t="n">
        <v>43040</v>
      </c>
    </row>
    <row r="156" customFormat="false" ht="42.75" hidden="false" customHeight="true" outlineLevel="0" collapsed="false">
      <c r="A156" s="113" t="s">
        <v>70</v>
      </c>
      <c r="B156" s="114" t="n">
        <v>2963</v>
      </c>
      <c r="C156" s="115" t="s">
        <v>30</v>
      </c>
      <c r="D156" s="124" t="s">
        <v>3759</v>
      </c>
      <c r="E156" s="113" t="s">
        <v>17</v>
      </c>
      <c r="F156" s="113" t="n">
        <v>1</v>
      </c>
      <c r="G156" s="118" t="n">
        <v>21.25</v>
      </c>
      <c r="H156" s="118" t="s">
        <v>684</v>
      </c>
      <c r="I156" s="119" t="s">
        <v>3680</v>
      </c>
      <c r="J156" s="119" t="s">
        <v>3755</v>
      </c>
      <c r="K156" s="121" t="n">
        <v>43040</v>
      </c>
    </row>
    <row r="157" customFormat="false" ht="42.75" hidden="false" customHeight="true" outlineLevel="0" collapsed="false">
      <c r="A157" s="113" t="s">
        <v>70</v>
      </c>
      <c r="B157" s="114" t="n">
        <v>2964</v>
      </c>
      <c r="C157" s="115" t="s">
        <v>30</v>
      </c>
      <c r="D157" s="124" t="s">
        <v>3759</v>
      </c>
      <c r="E157" s="113" t="s">
        <v>17</v>
      </c>
      <c r="F157" s="113" t="n">
        <v>1</v>
      </c>
      <c r="G157" s="118" t="n">
        <v>21.25</v>
      </c>
      <c r="H157" s="118" t="s">
        <v>684</v>
      </c>
      <c r="I157" s="119" t="s">
        <v>3680</v>
      </c>
      <c r="J157" s="119" t="s">
        <v>3755</v>
      </c>
      <c r="K157" s="121" t="n">
        <v>43040</v>
      </c>
    </row>
    <row r="158" customFormat="false" ht="42.75" hidden="false" customHeight="true" outlineLevel="0" collapsed="false">
      <c r="A158" s="113" t="s">
        <v>70</v>
      </c>
      <c r="B158" s="114" t="n">
        <v>2965</v>
      </c>
      <c r="C158" s="115" t="s">
        <v>30</v>
      </c>
      <c r="D158" s="124" t="s">
        <v>3759</v>
      </c>
      <c r="E158" s="113" t="s">
        <v>17</v>
      </c>
      <c r="F158" s="113" t="n">
        <v>1</v>
      </c>
      <c r="G158" s="118" t="n">
        <v>21.25</v>
      </c>
      <c r="H158" s="118" t="s">
        <v>684</v>
      </c>
      <c r="I158" s="119" t="s">
        <v>3680</v>
      </c>
      <c r="J158" s="119" t="s">
        <v>3755</v>
      </c>
      <c r="K158" s="121" t="n">
        <v>43040</v>
      </c>
    </row>
    <row r="159" customFormat="false" ht="42.75" hidden="false" customHeight="true" outlineLevel="0" collapsed="false">
      <c r="A159" s="113" t="s">
        <v>70</v>
      </c>
      <c r="B159" s="114" t="n">
        <v>3084</v>
      </c>
      <c r="C159" s="115" t="s">
        <v>30</v>
      </c>
      <c r="D159" s="124" t="s">
        <v>3760</v>
      </c>
      <c r="E159" s="113" t="s">
        <v>17</v>
      </c>
      <c r="F159" s="113" t="n">
        <v>1</v>
      </c>
      <c r="G159" s="118" t="n">
        <v>27.54</v>
      </c>
      <c r="H159" s="118" t="s">
        <v>760</v>
      </c>
      <c r="I159" s="119" t="s">
        <v>3680</v>
      </c>
      <c r="J159" s="119" t="s">
        <v>3755</v>
      </c>
      <c r="K159" s="121" t="n">
        <v>43040</v>
      </c>
    </row>
    <row r="160" customFormat="false" ht="55.7" hidden="false" customHeight="true" outlineLevel="0" collapsed="false">
      <c r="A160" s="113" t="s">
        <v>141</v>
      </c>
      <c r="B160" s="114" t="n">
        <v>4910</v>
      </c>
      <c r="C160" s="115" t="s">
        <v>30</v>
      </c>
      <c r="D160" s="124" t="s">
        <v>3761</v>
      </c>
      <c r="E160" s="113" t="s">
        <v>17</v>
      </c>
      <c r="F160" s="113" t="n">
        <v>1</v>
      </c>
      <c r="G160" s="118" t="n">
        <v>12</v>
      </c>
      <c r="H160" s="118" t="s">
        <v>1433</v>
      </c>
      <c r="I160" s="119" t="s">
        <v>3680</v>
      </c>
      <c r="J160" s="119" t="s">
        <v>3690</v>
      </c>
      <c r="K160" s="121" t="n">
        <v>43040</v>
      </c>
    </row>
    <row r="161" customFormat="false" ht="55.7" hidden="false" customHeight="true" outlineLevel="0" collapsed="false">
      <c r="A161" s="113" t="s">
        <v>141</v>
      </c>
      <c r="B161" s="114" t="n">
        <v>4911</v>
      </c>
      <c r="C161" s="115" t="s">
        <v>30</v>
      </c>
      <c r="D161" s="124" t="s">
        <v>3761</v>
      </c>
      <c r="E161" s="113" t="s">
        <v>17</v>
      </c>
      <c r="F161" s="113" t="n">
        <v>1</v>
      </c>
      <c r="G161" s="118" t="n">
        <v>12</v>
      </c>
      <c r="H161" s="118" t="s">
        <v>1433</v>
      </c>
      <c r="I161" s="119" t="s">
        <v>3680</v>
      </c>
      <c r="J161" s="119" t="s">
        <v>3690</v>
      </c>
      <c r="K161" s="121" t="n">
        <v>43040</v>
      </c>
    </row>
    <row r="162" customFormat="false" ht="55.7" hidden="false" customHeight="true" outlineLevel="0" collapsed="false">
      <c r="A162" s="113" t="s">
        <v>141</v>
      </c>
      <c r="B162" s="114" t="n">
        <v>4912</v>
      </c>
      <c r="C162" s="115" t="s">
        <v>30</v>
      </c>
      <c r="D162" s="124" t="s">
        <v>3762</v>
      </c>
      <c r="E162" s="113" t="s">
        <v>17</v>
      </c>
      <c r="F162" s="113" t="n">
        <v>1</v>
      </c>
      <c r="G162" s="118" t="n">
        <v>29.9</v>
      </c>
      <c r="H162" s="118" t="s">
        <v>1433</v>
      </c>
      <c r="I162" s="119" t="s">
        <v>3680</v>
      </c>
      <c r="J162" s="119" t="s">
        <v>3690</v>
      </c>
      <c r="K162" s="121" t="n">
        <v>43040</v>
      </c>
    </row>
    <row r="163" customFormat="false" ht="55.7" hidden="false" customHeight="true" outlineLevel="0" collapsed="false">
      <c r="A163" s="113" t="s">
        <v>141</v>
      </c>
      <c r="B163" s="114" t="n">
        <v>4913</v>
      </c>
      <c r="C163" s="115" t="s">
        <v>30</v>
      </c>
      <c r="D163" s="124" t="s">
        <v>3762</v>
      </c>
      <c r="E163" s="113" t="s">
        <v>17</v>
      </c>
      <c r="F163" s="113" t="n">
        <v>1</v>
      </c>
      <c r="G163" s="118" t="n">
        <v>29.9</v>
      </c>
      <c r="H163" s="118" t="s">
        <v>1433</v>
      </c>
      <c r="I163" s="119" t="s">
        <v>3680</v>
      </c>
      <c r="J163" s="119" t="s">
        <v>3690</v>
      </c>
      <c r="K163" s="121" t="n">
        <v>43040</v>
      </c>
    </row>
    <row r="164" customFormat="false" ht="29.85" hidden="false" customHeight="true" outlineLevel="0" collapsed="false">
      <c r="A164" s="113" t="s">
        <v>162</v>
      </c>
      <c r="B164" s="114" t="n">
        <v>253</v>
      </c>
      <c r="C164" s="115" t="s">
        <v>195</v>
      </c>
      <c r="D164" s="124" t="s">
        <v>3763</v>
      </c>
      <c r="E164" s="113" t="s">
        <v>17</v>
      </c>
      <c r="F164" s="113" t="n">
        <v>1</v>
      </c>
      <c r="G164" s="118" t="n">
        <v>8.65</v>
      </c>
      <c r="H164" s="118" t="s">
        <v>170</v>
      </c>
      <c r="I164" s="119" t="s">
        <v>3680</v>
      </c>
      <c r="J164" s="119" t="s">
        <v>3683</v>
      </c>
      <c r="K164" s="121" t="n">
        <v>43040</v>
      </c>
    </row>
    <row r="165" customFormat="false" ht="17" hidden="false" customHeight="true" outlineLevel="0" collapsed="false">
      <c r="A165" s="113" t="s">
        <v>31</v>
      </c>
      <c r="B165" s="114" t="n">
        <v>4494</v>
      </c>
      <c r="C165" s="115" t="s">
        <v>74</v>
      </c>
      <c r="D165" s="124" t="s">
        <v>3764</v>
      </c>
      <c r="E165" s="113" t="s">
        <v>17</v>
      </c>
      <c r="F165" s="113" t="n">
        <v>1</v>
      </c>
      <c r="G165" s="118" t="n">
        <v>29.9</v>
      </c>
      <c r="H165" s="118" t="s">
        <v>1230</v>
      </c>
      <c r="I165" s="119" t="s">
        <v>3680</v>
      </c>
      <c r="J165" s="119" t="s">
        <v>3681</v>
      </c>
      <c r="K165" s="121" t="n">
        <v>43040</v>
      </c>
    </row>
    <row r="166" customFormat="false" ht="17" hidden="false" customHeight="true" outlineLevel="0" collapsed="false">
      <c r="A166" s="113" t="s">
        <v>31</v>
      </c>
      <c r="B166" s="114" t="n">
        <v>4495</v>
      </c>
      <c r="C166" s="115" t="s">
        <v>74</v>
      </c>
      <c r="D166" s="124" t="s">
        <v>3765</v>
      </c>
      <c r="E166" s="113" t="s">
        <v>17</v>
      </c>
      <c r="F166" s="113" t="n">
        <v>1</v>
      </c>
      <c r="G166" s="118" t="n">
        <v>7.5</v>
      </c>
      <c r="H166" s="118" t="s">
        <v>1230</v>
      </c>
      <c r="I166" s="119" t="s">
        <v>3680</v>
      </c>
      <c r="J166" s="119" t="s">
        <v>3681</v>
      </c>
      <c r="K166" s="121" t="n">
        <v>43040</v>
      </c>
    </row>
    <row r="167" customFormat="false" ht="29.85" hidden="false" customHeight="true" outlineLevel="0" collapsed="false">
      <c r="A167" s="113" t="s">
        <v>162</v>
      </c>
      <c r="B167" s="114" t="n">
        <v>243</v>
      </c>
      <c r="C167" s="115" t="s">
        <v>319</v>
      </c>
      <c r="D167" s="124" t="s">
        <v>3766</v>
      </c>
      <c r="E167" s="113" t="s">
        <v>17</v>
      </c>
      <c r="F167" s="113" t="n">
        <v>1</v>
      </c>
      <c r="G167" s="118" t="n">
        <v>15.97</v>
      </c>
      <c r="H167" s="118" t="s">
        <v>179</v>
      </c>
      <c r="I167" s="119" t="s">
        <v>3680</v>
      </c>
      <c r="J167" s="119" t="s">
        <v>3683</v>
      </c>
      <c r="K167" s="121" t="n">
        <v>43040</v>
      </c>
    </row>
    <row r="168" customFormat="false" ht="29.85" hidden="false" customHeight="true" outlineLevel="0" collapsed="false">
      <c r="A168" s="113" t="s">
        <v>31</v>
      </c>
      <c r="B168" s="114" t="n">
        <v>4980</v>
      </c>
      <c r="C168" s="115" t="s">
        <v>121</v>
      </c>
      <c r="D168" s="124" t="s">
        <v>3767</v>
      </c>
      <c r="E168" s="113" t="s">
        <v>17</v>
      </c>
      <c r="F168" s="113" t="n">
        <v>1</v>
      </c>
      <c r="G168" s="118" t="n">
        <v>32</v>
      </c>
      <c r="H168" s="118" t="s">
        <v>1475</v>
      </c>
      <c r="I168" s="119" t="s">
        <v>3680</v>
      </c>
      <c r="J168" s="119" t="s">
        <v>3681</v>
      </c>
      <c r="K168" s="121" t="n">
        <v>43040</v>
      </c>
    </row>
    <row r="169" customFormat="false" ht="29.85" hidden="false" customHeight="true" outlineLevel="0" collapsed="false">
      <c r="A169" s="113" t="s">
        <v>162</v>
      </c>
      <c r="B169" s="114" t="n">
        <v>240</v>
      </c>
      <c r="C169" s="115" t="s">
        <v>186</v>
      </c>
      <c r="D169" s="124" t="s">
        <v>3766</v>
      </c>
      <c r="E169" s="113" t="s">
        <v>17</v>
      </c>
      <c r="F169" s="113" t="n">
        <v>1</v>
      </c>
      <c r="G169" s="118" t="n">
        <v>15.97</v>
      </c>
      <c r="H169" s="118" t="s">
        <v>179</v>
      </c>
      <c r="I169" s="119" t="s">
        <v>3680</v>
      </c>
      <c r="J169" s="119" t="s">
        <v>3683</v>
      </c>
      <c r="K169" s="121" t="n">
        <v>43040</v>
      </c>
    </row>
    <row r="170" customFormat="false" ht="17" hidden="false" customHeight="true" outlineLevel="0" collapsed="false">
      <c r="A170" s="113" t="s">
        <v>31</v>
      </c>
      <c r="B170" s="114" t="n">
        <v>186</v>
      </c>
      <c r="C170" s="115" t="s">
        <v>91</v>
      </c>
      <c r="D170" s="124" t="s">
        <v>3768</v>
      </c>
      <c r="E170" s="113" t="s">
        <v>17</v>
      </c>
      <c r="F170" s="113" t="n">
        <v>1</v>
      </c>
      <c r="G170" s="118" t="n">
        <v>46</v>
      </c>
      <c r="H170" s="118" t="s">
        <v>150</v>
      </c>
      <c r="I170" s="119" t="s">
        <v>3680</v>
      </c>
      <c r="J170" s="119" t="s">
        <v>3681</v>
      </c>
      <c r="K170" s="121" t="n">
        <v>43040</v>
      </c>
    </row>
    <row r="171" customFormat="false" ht="17" hidden="false" customHeight="true" outlineLevel="0" collapsed="false">
      <c r="A171" s="113" t="s">
        <v>31</v>
      </c>
      <c r="B171" s="114" t="n">
        <v>200</v>
      </c>
      <c r="C171" s="115" t="s">
        <v>91</v>
      </c>
      <c r="D171" s="124" t="s">
        <v>3769</v>
      </c>
      <c r="E171" s="113" t="s">
        <v>17</v>
      </c>
      <c r="F171" s="113" t="n">
        <v>1</v>
      </c>
      <c r="G171" s="118" t="n">
        <v>56</v>
      </c>
      <c r="H171" s="118" t="s">
        <v>150</v>
      </c>
      <c r="I171" s="119" t="s">
        <v>3680</v>
      </c>
      <c r="J171" s="119" t="s">
        <v>3681</v>
      </c>
      <c r="K171" s="121" t="n">
        <v>43040</v>
      </c>
    </row>
    <row r="172" customFormat="false" ht="17" hidden="false" customHeight="true" outlineLevel="0" collapsed="false">
      <c r="A172" s="113" t="s">
        <v>31</v>
      </c>
      <c r="B172" s="114" t="n">
        <v>233</v>
      </c>
      <c r="C172" s="115" t="s">
        <v>91</v>
      </c>
      <c r="D172" s="124" t="s">
        <v>3770</v>
      </c>
      <c r="E172" s="113" t="s">
        <v>17</v>
      </c>
      <c r="F172" s="113" t="n">
        <v>1</v>
      </c>
      <c r="G172" s="118" t="n">
        <v>35</v>
      </c>
      <c r="H172" s="118" t="s">
        <v>179</v>
      </c>
      <c r="I172" s="119" t="s">
        <v>3680</v>
      </c>
      <c r="J172" s="119" t="s">
        <v>3681</v>
      </c>
      <c r="K172" s="121" t="n">
        <v>43040</v>
      </c>
    </row>
    <row r="173" customFormat="false" ht="29.85" hidden="false" customHeight="true" outlineLevel="0" collapsed="false">
      <c r="A173" s="113" t="s">
        <v>141</v>
      </c>
      <c r="B173" s="114" t="n">
        <v>169</v>
      </c>
      <c r="C173" s="115" t="s">
        <v>3771</v>
      </c>
      <c r="D173" s="124" t="s">
        <v>3772</v>
      </c>
      <c r="E173" s="113" t="s">
        <v>17</v>
      </c>
      <c r="F173" s="113" t="n">
        <v>1</v>
      </c>
      <c r="G173" s="118" t="n">
        <v>19</v>
      </c>
      <c r="H173" s="118" t="s">
        <v>146</v>
      </c>
      <c r="I173" s="119" t="s">
        <v>3680</v>
      </c>
      <c r="J173" s="119" t="s">
        <v>3690</v>
      </c>
      <c r="K173" s="121" t="n">
        <v>43040</v>
      </c>
    </row>
    <row r="174" customFormat="false" ht="29.85" hidden="false" customHeight="true" outlineLevel="0" collapsed="false">
      <c r="A174" s="113" t="s">
        <v>141</v>
      </c>
      <c r="B174" s="114" t="n">
        <v>170</v>
      </c>
      <c r="C174" s="115" t="s">
        <v>3771</v>
      </c>
      <c r="D174" s="124" t="s">
        <v>3773</v>
      </c>
      <c r="E174" s="113" t="s">
        <v>17</v>
      </c>
      <c r="F174" s="113" t="n">
        <v>1</v>
      </c>
      <c r="G174" s="118" t="n">
        <v>26.5</v>
      </c>
      <c r="H174" s="118" t="s">
        <v>146</v>
      </c>
      <c r="I174" s="119" t="s">
        <v>3680</v>
      </c>
      <c r="J174" s="119" t="s">
        <v>3690</v>
      </c>
      <c r="K174" s="121" t="n">
        <v>43040</v>
      </c>
    </row>
    <row r="175" customFormat="false" ht="29.85" hidden="false" customHeight="true" outlineLevel="0" collapsed="false">
      <c r="A175" s="113" t="s">
        <v>141</v>
      </c>
      <c r="B175" s="114" t="n">
        <v>171</v>
      </c>
      <c r="C175" s="115" t="s">
        <v>3771</v>
      </c>
      <c r="D175" s="124" t="s">
        <v>3774</v>
      </c>
      <c r="E175" s="113" t="s">
        <v>17</v>
      </c>
      <c r="F175" s="113" t="n">
        <v>1</v>
      </c>
      <c r="G175" s="118" t="n">
        <v>8.55</v>
      </c>
      <c r="H175" s="118" t="s">
        <v>146</v>
      </c>
      <c r="I175" s="119" t="s">
        <v>3680</v>
      </c>
      <c r="J175" s="119" t="s">
        <v>3690</v>
      </c>
      <c r="K175" s="121" t="n">
        <v>43040</v>
      </c>
    </row>
    <row r="176" customFormat="false" ht="29.85" hidden="false" customHeight="true" outlineLevel="0" collapsed="false">
      <c r="A176" s="113" t="s">
        <v>70</v>
      </c>
      <c r="B176" s="114" t="n">
        <v>219</v>
      </c>
      <c r="C176" s="115" t="s">
        <v>3771</v>
      </c>
      <c r="D176" s="124" t="s">
        <v>3756</v>
      </c>
      <c r="E176" s="113" t="s">
        <v>17</v>
      </c>
      <c r="F176" s="113" t="n">
        <v>1</v>
      </c>
      <c r="G176" s="118" t="n">
        <v>34</v>
      </c>
      <c r="H176" s="118" t="s">
        <v>175</v>
      </c>
      <c r="I176" s="119" t="s">
        <v>3680</v>
      </c>
      <c r="J176" s="119" t="s">
        <v>3755</v>
      </c>
      <c r="K176" s="121" t="n">
        <v>43040</v>
      </c>
    </row>
    <row r="177" customFormat="false" ht="29.85" hidden="false" customHeight="true" outlineLevel="0" collapsed="false">
      <c r="A177" s="113" t="s">
        <v>70</v>
      </c>
      <c r="B177" s="114" t="n">
        <v>221</v>
      </c>
      <c r="C177" s="115" t="s">
        <v>3771</v>
      </c>
      <c r="D177" s="124" t="s">
        <v>3756</v>
      </c>
      <c r="E177" s="113" t="s">
        <v>17</v>
      </c>
      <c r="F177" s="113" t="n">
        <v>1</v>
      </c>
      <c r="G177" s="118" t="n">
        <v>34</v>
      </c>
      <c r="H177" s="118" t="s">
        <v>175</v>
      </c>
      <c r="I177" s="119" t="s">
        <v>3680</v>
      </c>
      <c r="J177" s="119" t="s">
        <v>3755</v>
      </c>
      <c r="K177" s="121" t="n">
        <v>43040</v>
      </c>
    </row>
    <row r="178" customFormat="false" ht="29.85" hidden="false" customHeight="true" outlineLevel="0" collapsed="false">
      <c r="A178" s="113" t="s">
        <v>70</v>
      </c>
      <c r="B178" s="114" t="n">
        <v>222</v>
      </c>
      <c r="C178" s="115" t="s">
        <v>3771</v>
      </c>
      <c r="D178" s="124" t="s">
        <v>3756</v>
      </c>
      <c r="E178" s="113" t="s">
        <v>17</v>
      </c>
      <c r="F178" s="113" t="n">
        <v>1</v>
      </c>
      <c r="G178" s="118" t="n">
        <v>34</v>
      </c>
      <c r="H178" s="118" t="s">
        <v>175</v>
      </c>
      <c r="I178" s="119" t="s">
        <v>3680</v>
      </c>
      <c r="J178" s="119" t="s">
        <v>3755</v>
      </c>
      <c r="K178" s="121" t="n">
        <v>43040</v>
      </c>
    </row>
    <row r="179" customFormat="false" ht="29.85" hidden="false" customHeight="true" outlineLevel="0" collapsed="false">
      <c r="A179" s="113" t="s">
        <v>31</v>
      </c>
      <c r="B179" s="114" t="n">
        <v>423</v>
      </c>
      <c r="C179" s="115" t="s">
        <v>3771</v>
      </c>
      <c r="D179" s="124" t="s">
        <v>3775</v>
      </c>
      <c r="E179" s="113" t="s">
        <v>17</v>
      </c>
      <c r="F179" s="113" t="n">
        <v>1</v>
      </c>
      <c r="G179" s="118" t="n">
        <v>39.99</v>
      </c>
      <c r="H179" s="118" t="s">
        <v>281</v>
      </c>
      <c r="I179" s="119" t="s">
        <v>3680</v>
      </c>
      <c r="J179" s="119" t="s">
        <v>3681</v>
      </c>
      <c r="K179" s="121" t="n">
        <v>43040</v>
      </c>
    </row>
    <row r="180" customFormat="false" ht="27.85" hidden="false" customHeight="true" outlineLevel="0" collapsed="false">
      <c r="A180" s="113" t="s">
        <v>152</v>
      </c>
      <c r="B180" s="114" t="n">
        <v>970</v>
      </c>
      <c r="C180" s="115" t="s">
        <v>368</v>
      </c>
      <c r="D180" s="124" t="s">
        <v>369</v>
      </c>
      <c r="E180" s="113" t="s">
        <v>17</v>
      </c>
      <c r="F180" s="113" t="n">
        <v>1</v>
      </c>
      <c r="G180" s="118" t="n">
        <v>119</v>
      </c>
      <c r="H180" s="118" t="s">
        <v>370</v>
      </c>
      <c r="I180" s="119" t="s">
        <v>3776</v>
      </c>
      <c r="J180" s="119" t="s">
        <v>3777</v>
      </c>
      <c r="K180" s="121" t="n">
        <v>43160</v>
      </c>
    </row>
    <row r="181" customFormat="false" ht="60.65" hidden="false" customHeight="true" outlineLevel="0" collapsed="false">
      <c r="A181" s="113" t="s">
        <v>52</v>
      </c>
      <c r="B181" s="114" t="n">
        <v>6779</v>
      </c>
      <c r="C181" s="115" t="s">
        <v>322</v>
      </c>
      <c r="D181" s="124" t="s">
        <v>3778</v>
      </c>
      <c r="E181" s="113" t="s">
        <v>17</v>
      </c>
      <c r="F181" s="113" t="n">
        <v>1</v>
      </c>
      <c r="G181" s="118" t="n">
        <v>2133</v>
      </c>
      <c r="H181" s="118" t="s">
        <v>2047</v>
      </c>
      <c r="I181" s="119" t="s">
        <v>3779</v>
      </c>
      <c r="J181" s="119" t="s">
        <v>3780</v>
      </c>
      <c r="K181" s="121" t="n">
        <v>43221</v>
      </c>
    </row>
    <row r="182" customFormat="false" ht="45.95" hidden="false" customHeight="false" outlineLevel="0" collapsed="false">
      <c r="A182" s="113" t="s">
        <v>289</v>
      </c>
      <c r="B182" s="114" t="n">
        <v>430</v>
      </c>
      <c r="C182" s="115" t="s">
        <v>3781</v>
      </c>
      <c r="D182" s="124" t="s">
        <v>290</v>
      </c>
      <c r="E182" s="113" t="s">
        <v>17</v>
      </c>
      <c r="F182" s="113" t="n">
        <v>1</v>
      </c>
      <c r="G182" s="118" t="n">
        <v>180</v>
      </c>
      <c r="H182" s="118" t="s">
        <v>288</v>
      </c>
      <c r="I182" s="119" t="s">
        <v>3782</v>
      </c>
      <c r="J182" s="119" t="s">
        <v>3783</v>
      </c>
      <c r="K182" s="121" t="n">
        <v>43313</v>
      </c>
    </row>
    <row r="183" customFormat="false" ht="45.95" hidden="false" customHeight="false" outlineLevel="0" collapsed="false">
      <c r="A183" s="113" t="s">
        <v>289</v>
      </c>
      <c r="B183" s="114" t="n">
        <v>431</v>
      </c>
      <c r="C183" s="115" t="s">
        <v>3781</v>
      </c>
      <c r="D183" s="124" t="s">
        <v>290</v>
      </c>
      <c r="E183" s="113" t="s">
        <v>17</v>
      </c>
      <c r="F183" s="113" t="n">
        <v>1</v>
      </c>
      <c r="G183" s="118" t="n">
        <v>180</v>
      </c>
      <c r="H183" s="118" t="s">
        <v>288</v>
      </c>
      <c r="I183" s="119" t="s">
        <v>3782</v>
      </c>
      <c r="J183" s="119" t="s">
        <v>3783</v>
      </c>
      <c r="K183" s="121" t="n">
        <v>43313</v>
      </c>
    </row>
    <row r="184" customFormat="false" ht="45.95" hidden="false" customHeight="false" outlineLevel="0" collapsed="false">
      <c r="A184" s="113" t="s">
        <v>70</v>
      </c>
      <c r="B184" s="114" t="n">
        <v>3461</v>
      </c>
      <c r="C184" s="115" t="s">
        <v>30</v>
      </c>
      <c r="D184" s="124" t="s">
        <v>839</v>
      </c>
      <c r="E184" s="113" t="s">
        <v>17</v>
      </c>
      <c r="F184" s="113" t="n">
        <v>1</v>
      </c>
      <c r="G184" s="118" t="n">
        <v>65</v>
      </c>
      <c r="H184" s="118" t="s">
        <v>794</v>
      </c>
      <c r="I184" s="119" t="s">
        <v>3782</v>
      </c>
      <c r="J184" s="119" t="s">
        <v>3783</v>
      </c>
      <c r="K184" s="121" t="n">
        <v>43313</v>
      </c>
    </row>
    <row r="185" customFormat="false" ht="45.95" hidden="false" customHeight="false" outlineLevel="0" collapsed="false">
      <c r="A185" s="113" t="s">
        <v>70</v>
      </c>
      <c r="B185" s="114" t="n">
        <v>3516</v>
      </c>
      <c r="C185" s="115" t="s">
        <v>30</v>
      </c>
      <c r="D185" s="124" t="s">
        <v>839</v>
      </c>
      <c r="E185" s="113" t="s">
        <v>17</v>
      </c>
      <c r="F185" s="113" t="n">
        <v>1</v>
      </c>
      <c r="G185" s="118" t="n">
        <v>65</v>
      </c>
      <c r="H185" s="118" t="s">
        <v>794</v>
      </c>
      <c r="I185" s="119" t="s">
        <v>3782</v>
      </c>
      <c r="J185" s="119" t="s">
        <v>3783</v>
      </c>
      <c r="K185" s="121" t="n">
        <v>43313</v>
      </c>
    </row>
    <row r="186" customFormat="false" ht="45.95" hidden="false" customHeight="false" outlineLevel="0" collapsed="false">
      <c r="A186" s="113" t="s">
        <v>289</v>
      </c>
      <c r="B186" s="114" t="n">
        <v>2830</v>
      </c>
      <c r="C186" s="115" t="s">
        <v>3656</v>
      </c>
      <c r="D186" s="124" t="s">
        <v>3784</v>
      </c>
      <c r="E186" s="113" t="s">
        <v>17</v>
      </c>
      <c r="F186" s="113" t="n">
        <v>1</v>
      </c>
      <c r="G186" s="118" t="n">
        <v>69.7</v>
      </c>
      <c r="H186" s="118" t="s">
        <v>609</v>
      </c>
      <c r="I186" s="119" t="s">
        <v>3782</v>
      </c>
      <c r="J186" s="119" t="s">
        <v>3783</v>
      </c>
      <c r="K186" s="121" t="n">
        <v>43313</v>
      </c>
    </row>
    <row r="187" customFormat="false" ht="45.95" hidden="false" customHeight="false" outlineLevel="0" collapsed="false">
      <c r="A187" s="113" t="s">
        <v>289</v>
      </c>
      <c r="B187" s="114" t="n">
        <v>2831</v>
      </c>
      <c r="C187" s="115" t="s">
        <v>3656</v>
      </c>
      <c r="D187" s="124" t="s">
        <v>3785</v>
      </c>
      <c r="E187" s="113" t="s">
        <v>17</v>
      </c>
      <c r="F187" s="113" t="n">
        <v>1</v>
      </c>
      <c r="G187" s="118" t="n">
        <v>135.91</v>
      </c>
      <c r="H187" s="118" t="s">
        <v>609</v>
      </c>
      <c r="I187" s="119" t="s">
        <v>3782</v>
      </c>
      <c r="J187" s="119" t="s">
        <v>3783</v>
      </c>
      <c r="K187" s="121" t="n">
        <v>43313</v>
      </c>
    </row>
    <row r="188" customFormat="false" ht="45.95" hidden="false" customHeight="false" outlineLevel="0" collapsed="false">
      <c r="A188" s="113" t="s">
        <v>289</v>
      </c>
      <c r="B188" s="114" t="n">
        <v>2832</v>
      </c>
      <c r="C188" s="115" t="s">
        <v>3656</v>
      </c>
      <c r="D188" s="124" t="s">
        <v>3786</v>
      </c>
      <c r="E188" s="113" t="s">
        <v>17</v>
      </c>
      <c r="F188" s="113" t="n">
        <v>1</v>
      </c>
      <c r="G188" s="118" t="n">
        <v>66.21</v>
      </c>
      <c r="H188" s="118" t="s">
        <v>609</v>
      </c>
      <c r="I188" s="119" t="s">
        <v>3782</v>
      </c>
      <c r="J188" s="119" t="s">
        <v>3783</v>
      </c>
      <c r="K188" s="121" t="n">
        <v>43313</v>
      </c>
    </row>
    <row r="189" customFormat="false" ht="45.95" hidden="false" customHeight="false" outlineLevel="0" collapsed="false">
      <c r="A189" s="113" t="s">
        <v>289</v>
      </c>
      <c r="B189" s="114" t="n">
        <v>2833</v>
      </c>
      <c r="C189" s="115" t="s">
        <v>3656</v>
      </c>
      <c r="D189" s="124" t="s">
        <v>648</v>
      </c>
      <c r="E189" s="113" t="s">
        <v>17</v>
      </c>
      <c r="F189" s="113" t="n">
        <v>1</v>
      </c>
      <c r="G189" s="118" t="n">
        <v>271.81</v>
      </c>
      <c r="H189" s="118" t="s">
        <v>609</v>
      </c>
      <c r="I189" s="119" t="s">
        <v>3782</v>
      </c>
      <c r="J189" s="119" t="s">
        <v>3783</v>
      </c>
      <c r="K189" s="121" t="n">
        <v>43313</v>
      </c>
    </row>
    <row r="190" customFormat="false" ht="45.95" hidden="false" customHeight="false" outlineLevel="0" collapsed="false">
      <c r="A190" s="113" t="s">
        <v>289</v>
      </c>
      <c r="B190" s="114" t="n">
        <v>2839</v>
      </c>
      <c r="C190" s="115" t="s">
        <v>3656</v>
      </c>
      <c r="D190" s="124" t="s">
        <v>3787</v>
      </c>
      <c r="E190" s="113" t="s">
        <v>17</v>
      </c>
      <c r="F190" s="113" t="n">
        <v>1</v>
      </c>
      <c r="G190" s="118" t="n">
        <v>124.68</v>
      </c>
      <c r="H190" s="118" t="s">
        <v>609</v>
      </c>
      <c r="I190" s="119" t="s">
        <v>3782</v>
      </c>
      <c r="J190" s="119" t="s">
        <v>3783</v>
      </c>
      <c r="K190" s="121" t="n">
        <v>43313</v>
      </c>
    </row>
    <row r="191" customFormat="false" ht="45.95" hidden="false" customHeight="false" outlineLevel="0" collapsed="false">
      <c r="A191" s="113" t="s">
        <v>289</v>
      </c>
      <c r="B191" s="114" t="n">
        <v>2840</v>
      </c>
      <c r="C191" s="115" t="s">
        <v>3656</v>
      </c>
      <c r="D191" s="124" t="s">
        <v>3788</v>
      </c>
      <c r="E191" s="113" t="s">
        <v>17</v>
      </c>
      <c r="F191" s="113" t="n">
        <v>1</v>
      </c>
      <c r="G191" s="118" t="n">
        <v>65.05</v>
      </c>
      <c r="H191" s="118" t="s">
        <v>609</v>
      </c>
      <c r="I191" s="119" t="s">
        <v>3782</v>
      </c>
      <c r="J191" s="119" t="s">
        <v>3783</v>
      </c>
      <c r="K191" s="121" t="n">
        <v>43313</v>
      </c>
    </row>
    <row r="192" customFormat="false" ht="45.95" hidden="false" customHeight="false" outlineLevel="0" collapsed="false">
      <c r="A192" s="113" t="s">
        <v>289</v>
      </c>
      <c r="B192" s="114" t="n">
        <v>2841</v>
      </c>
      <c r="C192" s="115" t="s">
        <v>3656</v>
      </c>
      <c r="D192" s="124" t="s">
        <v>3789</v>
      </c>
      <c r="E192" s="113" t="s">
        <v>17</v>
      </c>
      <c r="F192" s="113" t="n">
        <v>1</v>
      </c>
      <c r="G192" s="118" t="n">
        <v>238.51</v>
      </c>
      <c r="H192" s="118" t="s">
        <v>609</v>
      </c>
      <c r="I192" s="119" t="s">
        <v>3782</v>
      </c>
      <c r="J192" s="119" t="s">
        <v>3783</v>
      </c>
      <c r="K192" s="121" t="n">
        <v>43313</v>
      </c>
    </row>
    <row r="193" customFormat="false" ht="45.95" hidden="false" customHeight="false" outlineLevel="0" collapsed="false">
      <c r="A193" s="113" t="s">
        <v>289</v>
      </c>
      <c r="B193" s="114" t="n">
        <v>2842</v>
      </c>
      <c r="C193" s="115" t="s">
        <v>3656</v>
      </c>
      <c r="D193" s="124" t="s">
        <v>3790</v>
      </c>
      <c r="E193" s="113" t="s">
        <v>17</v>
      </c>
      <c r="F193" s="113" t="n">
        <v>1</v>
      </c>
      <c r="G193" s="118" t="n">
        <v>134.75</v>
      </c>
      <c r="H193" s="118" t="s">
        <v>609</v>
      </c>
      <c r="I193" s="119" t="s">
        <v>3782</v>
      </c>
      <c r="J193" s="119" t="s">
        <v>3783</v>
      </c>
      <c r="K193" s="121" t="n">
        <v>43313</v>
      </c>
    </row>
    <row r="194" customFormat="false" ht="45.95" hidden="false" customHeight="false" outlineLevel="0" collapsed="false">
      <c r="A194" s="113" t="s">
        <v>289</v>
      </c>
      <c r="B194" s="114" t="n">
        <v>2843</v>
      </c>
      <c r="C194" s="115" t="s">
        <v>3656</v>
      </c>
      <c r="D194" s="124" t="s">
        <v>3788</v>
      </c>
      <c r="E194" s="113" t="s">
        <v>17</v>
      </c>
      <c r="F194" s="113" t="n">
        <v>1</v>
      </c>
      <c r="G194" s="118" t="n">
        <v>65.05</v>
      </c>
      <c r="H194" s="118" t="s">
        <v>609</v>
      </c>
      <c r="I194" s="119" t="s">
        <v>3782</v>
      </c>
      <c r="J194" s="119" t="s">
        <v>3783</v>
      </c>
      <c r="K194" s="121" t="n">
        <v>43313</v>
      </c>
    </row>
    <row r="195" customFormat="false" ht="45.95" hidden="false" customHeight="false" outlineLevel="0" collapsed="false">
      <c r="A195" s="113" t="s">
        <v>289</v>
      </c>
      <c r="B195" s="114" t="n">
        <v>2845</v>
      </c>
      <c r="C195" s="115" t="s">
        <v>3656</v>
      </c>
      <c r="D195" s="124" t="s">
        <v>3791</v>
      </c>
      <c r="E195" s="113" t="s">
        <v>17</v>
      </c>
      <c r="F195" s="113" t="n">
        <v>1</v>
      </c>
      <c r="G195" s="118" t="n">
        <v>50.72</v>
      </c>
      <c r="H195" s="118" t="s">
        <v>609</v>
      </c>
      <c r="I195" s="119" t="s">
        <v>3782</v>
      </c>
      <c r="J195" s="119" t="s">
        <v>3783</v>
      </c>
      <c r="K195" s="121" t="n">
        <v>43313</v>
      </c>
    </row>
    <row r="196" customFormat="false" ht="45.95" hidden="false" customHeight="false" outlineLevel="0" collapsed="false">
      <c r="A196" s="113" t="s">
        <v>289</v>
      </c>
      <c r="B196" s="114" t="n">
        <v>2846</v>
      </c>
      <c r="C196" s="115" t="s">
        <v>3656</v>
      </c>
      <c r="D196" s="124" t="s">
        <v>634</v>
      </c>
      <c r="E196" s="113" t="s">
        <v>17</v>
      </c>
      <c r="F196" s="113" t="n">
        <v>1</v>
      </c>
      <c r="G196" s="118" t="n">
        <v>278</v>
      </c>
      <c r="H196" s="118" t="s">
        <v>609</v>
      </c>
      <c r="I196" s="119" t="s">
        <v>3782</v>
      </c>
      <c r="J196" s="119" t="s">
        <v>3783</v>
      </c>
      <c r="K196" s="121" t="n">
        <v>43313</v>
      </c>
    </row>
    <row r="197" customFormat="false" ht="45.95" hidden="false" customHeight="false" outlineLevel="0" collapsed="false">
      <c r="A197" s="113" t="s">
        <v>70</v>
      </c>
      <c r="B197" s="114" t="n">
        <v>3402</v>
      </c>
      <c r="C197" s="115" t="s">
        <v>3656</v>
      </c>
      <c r="D197" s="124" t="s">
        <v>3792</v>
      </c>
      <c r="E197" s="113" t="s">
        <v>17</v>
      </c>
      <c r="F197" s="113" t="n">
        <v>1</v>
      </c>
      <c r="G197" s="118" t="n">
        <v>65</v>
      </c>
      <c r="H197" s="118" t="s">
        <v>794</v>
      </c>
      <c r="I197" s="119" t="s">
        <v>3782</v>
      </c>
      <c r="J197" s="119" t="s">
        <v>3793</v>
      </c>
      <c r="K197" s="121" t="n">
        <v>43313</v>
      </c>
    </row>
    <row r="198" customFormat="false" ht="45.95" hidden="false" customHeight="false" outlineLevel="0" collapsed="false">
      <c r="A198" s="113" t="s">
        <v>70</v>
      </c>
      <c r="B198" s="114" t="n">
        <v>3403</v>
      </c>
      <c r="C198" s="115" t="s">
        <v>3656</v>
      </c>
      <c r="D198" s="124" t="s">
        <v>3792</v>
      </c>
      <c r="E198" s="113" t="s">
        <v>17</v>
      </c>
      <c r="F198" s="113" t="n">
        <v>1</v>
      </c>
      <c r="G198" s="118" t="n">
        <v>65</v>
      </c>
      <c r="H198" s="118" t="s">
        <v>794</v>
      </c>
      <c r="I198" s="119" t="s">
        <v>3782</v>
      </c>
      <c r="J198" s="119" t="s">
        <v>3793</v>
      </c>
      <c r="K198" s="121" t="n">
        <v>43313</v>
      </c>
    </row>
    <row r="199" customFormat="false" ht="45.95" hidden="false" customHeight="false" outlineLevel="0" collapsed="false">
      <c r="A199" s="113" t="s">
        <v>70</v>
      </c>
      <c r="B199" s="114" t="n">
        <v>3404</v>
      </c>
      <c r="C199" s="115" t="s">
        <v>3656</v>
      </c>
      <c r="D199" s="124" t="s">
        <v>3792</v>
      </c>
      <c r="E199" s="113" t="s">
        <v>17</v>
      </c>
      <c r="F199" s="113" t="n">
        <v>1</v>
      </c>
      <c r="G199" s="118" t="n">
        <v>65</v>
      </c>
      <c r="H199" s="118" t="s">
        <v>794</v>
      </c>
      <c r="I199" s="119" t="s">
        <v>3782</v>
      </c>
      <c r="J199" s="119" t="s">
        <v>3793</v>
      </c>
      <c r="K199" s="121" t="n">
        <v>43313</v>
      </c>
    </row>
    <row r="200" customFormat="false" ht="45.95" hidden="false" customHeight="false" outlineLevel="0" collapsed="false">
      <c r="A200" s="113" t="s">
        <v>70</v>
      </c>
      <c r="B200" s="114" t="n">
        <v>3408</v>
      </c>
      <c r="C200" s="115" t="s">
        <v>3656</v>
      </c>
      <c r="D200" s="124" t="s">
        <v>3792</v>
      </c>
      <c r="E200" s="113" t="s">
        <v>17</v>
      </c>
      <c r="F200" s="113" t="n">
        <v>1</v>
      </c>
      <c r="G200" s="118" t="n">
        <v>65</v>
      </c>
      <c r="H200" s="118" t="s">
        <v>794</v>
      </c>
      <c r="I200" s="119" t="s">
        <v>3782</v>
      </c>
      <c r="J200" s="119" t="s">
        <v>3793</v>
      </c>
      <c r="K200" s="121" t="n">
        <v>43313</v>
      </c>
    </row>
    <row r="201" customFormat="false" ht="45.95" hidden="false" customHeight="false" outlineLevel="0" collapsed="false">
      <c r="A201" s="113" t="s">
        <v>70</v>
      </c>
      <c r="B201" s="114" t="n">
        <v>3414</v>
      </c>
      <c r="C201" s="115" t="s">
        <v>3656</v>
      </c>
      <c r="D201" s="124" t="s">
        <v>3792</v>
      </c>
      <c r="E201" s="113" t="s">
        <v>17</v>
      </c>
      <c r="F201" s="113" t="n">
        <v>1</v>
      </c>
      <c r="G201" s="118" t="n">
        <v>65</v>
      </c>
      <c r="H201" s="118" t="s">
        <v>794</v>
      </c>
      <c r="I201" s="119" t="s">
        <v>3782</v>
      </c>
      <c r="J201" s="119" t="s">
        <v>3793</v>
      </c>
      <c r="K201" s="121" t="n">
        <v>43313</v>
      </c>
    </row>
    <row r="202" customFormat="false" ht="45.95" hidden="false" customHeight="false" outlineLevel="0" collapsed="false">
      <c r="A202" s="113" t="s">
        <v>70</v>
      </c>
      <c r="B202" s="114" t="n">
        <v>3415</v>
      </c>
      <c r="C202" s="115" t="s">
        <v>3656</v>
      </c>
      <c r="D202" s="124" t="s">
        <v>3792</v>
      </c>
      <c r="E202" s="113" t="s">
        <v>17</v>
      </c>
      <c r="F202" s="113" t="n">
        <v>1</v>
      </c>
      <c r="G202" s="118" t="n">
        <v>65</v>
      </c>
      <c r="H202" s="118" t="s">
        <v>794</v>
      </c>
      <c r="I202" s="119" t="s">
        <v>3782</v>
      </c>
      <c r="J202" s="119" t="s">
        <v>3793</v>
      </c>
      <c r="K202" s="121" t="n">
        <v>43313</v>
      </c>
    </row>
    <row r="203" customFormat="false" ht="45.95" hidden="false" customHeight="false" outlineLevel="0" collapsed="false">
      <c r="A203" s="113" t="s">
        <v>70</v>
      </c>
      <c r="B203" s="114" t="n">
        <v>3419</v>
      </c>
      <c r="C203" s="115" t="s">
        <v>3656</v>
      </c>
      <c r="D203" s="124" t="s">
        <v>3792</v>
      </c>
      <c r="E203" s="113" t="s">
        <v>17</v>
      </c>
      <c r="F203" s="113" t="n">
        <v>1</v>
      </c>
      <c r="G203" s="118" t="n">
        <v>65</v>
      </c>
      <c r="H203" s="118" t="s">
        <v>794</v>
      </c>
      <c r="I203" s="119" t="s">
        <v>3782</v>
      </c>
      <c r="J203" s="119" t="s">
        <v>3793</v>
      </c>
      <c r="K203" s="121" t="n">
        <v>43313</v>
      </c>
    </row>
    <row r="204" customFormat="false" ht="45.95" hidden="false" customHeight="false" outlineLevel="0" collapsed="false">
      <c r="A204" s="113" t="s">
        <v>70</v>
      </c>
      <c r="B204" s="114" t="n">
        <v>3422</v>
      </c>
      <c r="C204" s="115" t="s">
        <v>3656</v>
      </c>
      <c r="D204" s="124" t="s">
        <v>3792</v>
      </c>
      <c r="E204" s="113" t="s">
        <v>17</v>
      </c>
      <c r="F204" s="113" t="n">
        <v>1</v>
      </c>
      <c r="G204" s="118" t="n">
        <v>65</v>
      </c>
      <c r="H204" s="118" t="s">
        <v>794</v>
      </c>
      <c r="I204" s="119" t="s">
        <v>3782</v>
      </c>
      <c r="J204" s="119" t="s">
        <v>3793</v>
      </c>
      <c r="K204" s="121" t="n">
        <v>43313</v>
      </c>
    </row>
    <row r="205" customFormat="false" ht="45.95" hidden="false" customHeight="false" outlineLevel="0" collapsed="false">
      <c r="A205" s="113" t="s">
        <v>70</v>
      </c>
      <c r="B205" s="114" t="n">
        <v>3423</v>
      </c>
      <c r="C205" s="115" t="s">
        <v>3656</v>
      </c>
      <c r="D205" s="124" t="s">
        <v>3792</v>
      </c>
      <c r="E205" s="113" t="s">
        <v>17</v>
      </c>
      <c r="F205" s="113" t="n">
        <v>1</v>
      </c>
      <c r="G205" s="118" t="n">
        <v>65</v>
      </c>
      <c r="H205" s="118" t="s">
        <v>794</v>
      </c>
      <c r="I205" s="119" t="s">
        <v>3782</v>
      </c>
      <c r="J205" s="119" t="s">
        <v>3793</v>
      </c>
      <c r="K205" s="121" t="n">
        <v>43313</v>
      </c>
    </row>
    <row r="206" customFormat="false" ht="45.95" hidden="false" customHeight="false" outlineLevel="0" collapsed="false">
      <c r="A206" s="113" t="s">
        <v>70</v>
      </c>
      <c r="B206" s="114" t="n">
        <v>3427</v>
      </c>
      <c r="C206" s="115" t="s">
        <v>3656</v>
      </c>
      <c r="D206" s="124" t="s">
        <v>3792</v>
      </c>
      <c r="E206" s="113" t="s">
        <v>17</v>
      </c>
      <c r="F206" s="113" t="n">
        <v>1</v>
      </c>
      <c r="G206" s="118" t="n">
        <v>65</v>
      </c>
      <c r="H206" s="118" t="s">
        <v>794</v>
      </c>
      <c r="I206" s="119" t="s">
        <v>3782</v>
      </c>
      <c r="J206" s="119" t="s">
        <v>3793</v>
      </c>
      <c r="K206" s="121" t="n">
        <v>43313</v>
      </c>
    </row>
    <row r="207" customFormat="false" ht="45.95" hidden="false" customHeight="false" outlineLevel="0" collapsed="false">
      <c r="A207" s="113" t="s">
        <v>70</v>
      </c>
      <c r="B207" s="114" t="n">
        <v>3430</v>
      </c>
      <c r="C207" s="115" t="s">
        <v>3656</v>
      </c>
      <c r="D207" s="124" t="s">
        <v>3792</v>
      </c>
      <c r="E207" s="113" t="s">
        <v>17</v>
      </c>
      <c r="F207" s="113" t="n">
        <v>1</v>
      </c>
      <c r="G207" s="118" t="n">
        <v>65</v>
      </c>
      <c r="H207" s="118" t="s">
        <v>794</v>
      </c>
      <c r="I207" s="119" t="s">
        <v>3782</v>
      </c>
      <c r="J207" s="119" t="s">
        <v>3793</v>
      </c>
      <c r="K207" s="121" t="n">
        <v>43313</v>
      </c>
    </row>
    <row r="208" customFormat="false" ht="45.95" hidden="false" customHeight="false" outlineLevel="0" collapsed="false">
      <c r="A208" s="113" t="s">
        <v>70</v>
      </c>
      <c r="B208" s="114" t="n">
        <v>3435</v>
      </c>
      <c r="C208" s="115" t="s">
        <v>3656</v>
      </c>
      <c r="D208" s="124" t="s">
        <v>3792</v>
      </c>
      <c r="E208" s="113" t="s">
        <v>17</v>
      </c>
      <c r="F208" s="113" t="n">
        <v>1</v>
      </c>
      <c r="G208" s="118" t="n">
        <v>65</v>
      </c>
      <c r="H208" s="118" t="s">
        <v>794</v>
      </c>
      <c r="I208" s="119" t="s">
        <v>3782</v>
      </c>
      <c r="J208" s="119" t="s">
        <v>3793</v>
      </c>
      <c r="K208" s="121" t="n">
        <v>43313</v>
      </c>
    </row>
    <row r="209" customFormat="false" ht="45.95" hidden="false" customHeight="false" outlineLevel="0" collapsed="false">
      <c r="A209" s="113" t="s">
        <v>70</v>
      </c>
      <c r="B209" s="114" t="n">
        <v>3438</v>
      </c>
      <c r="C209" s="115" t="s">
        <v>3656</v>
      </c>
      <c r="D209" s="124" t="s">
        <v>3792</v>
      </c>
      <c r="E209" s="113" t="s">
        <v>17</v>
      </c>
      <c r="F209" s="113" t="n">
        <v>1</v>
      </c>
      <c r="G209" s="118" t="n">
        <v>65</v>
      </c>
      <c r="H209" s="118" t="s">
        <v>794</v>
      </c>
      <c r="I209" s="119" t="s">
        <v>3782</v>
      </c>
      <c r="J209" s="119" t="s">
        <v>3793</v>
      </c>
      <c r="K209" s="121" t="n">
        <v>43313</v>
      </c>
    </row>
    <row r="210" customFormat="false" ht="45.95" hidden="false" customHeight="false" outlineLevel="0" collapsed="false">
      <c r="A210" s="113" t="s">
        <v>70</v>
      </c>
      <c r="B210" s="114" t="n">
        <v>3439</v>
      </c>
      <c r="C210" s="115" t="s">
        <v>3656</v>
      </c>
      <c r="D210" s="124" t="s">
        <v>3792</v>
      </c>
      <c r="E210" s="113" t="s">
        <v>17</v>
      </c>
      <c r="F210" s="113" t="n">
        <v>1</v>
      </c>
      <c r="G210" s="118" t="n">
        <v>65</v>
      </c>
      <c r="H210" s="118" t="s">
        <v>794</v>
      </c>
      <c r="I210" s="119" t="s">
        <v>3782</v>
      </c>
      <c r="J210" s="119" t="s">
        <v>3793</v>
      </c>
      <c r="K210" s="121" t="n">
        <v>43313</v>
      </c>
    </row>
    <row r="211" customFormat="false" ht="45.95" hidden="false" customHeight="false" outlineLevel="0" collapsed="false">
      <c r="A211" s="113" t="s">
        <v>70</v>
      </c>
      <c r="B211" s="114" t="n">
        <v>3440</v>
      </c>
      <c r="C211" s="115" t="s">
        <v>3656</v>
      </c>
      <c r="D211" s="124" t="s">
        <v>3792</v>
      </c>
      <c r="E211" s="113" t="s">
        <v>17</v>
      </c>
      <c r="F211" s="113" t="n">
        <v>1</v>
      </c>
      <c r="G211" s="118" t="n">
        <v>65</v>
      </c>
      <c r="H211" s="118" t="s">
        <v>794</v>
      </c>
      <c r="I211" s="119" t="s">
        <v>3782</v>
      </c>
      <c r="J211" s="119" t="s">
        <v>3793</v>
      </c>
      <c r="K211" s="121" t="n">
        <v>43313</v>
      </c>
    </row>
    <row r="212" customFormat="false" ht="45.95" hidden="false" customHeight="false" outlineLevel="0" collapsed="false">
      <c r="A212" s="113" t="s">
        <v>70</v>
      </c>
      <c r="B212" s="114" t="n">
        <v>3450</v>
      </c>
      <c r="C212" s="115" t="s">
        <v>3656</v>
      </c>
      <c r="D212" s="124" t="s">
        <v>3792</v>
      </c>
      <c r="E212" s="113" t="s">
        <v>17</v>
      </c>
      <c r="F212" s="113" t="n">
        <v>1</v>
      </c>
      <c r="G212" s="118" t="n">
        <v>65</v>
      </c>
      <c r="H212" s="118" t="s">
        <v>794</v>
      </c>
      <c r="I212" s="119" t="s">
        <v>3782</v>
      </c>
      <c r="J212" s="119" t="s">
        <v>3793</v>
      </c>
      <c r="K212" s="121" t="n">
        <v>43313</v>
      </c>
    </row>
    <row r="213" customFormat="false" ht="45.95" hidden="false" customHeight="false" outlineLevel="0" collapsed="false">
      <c r="A213" s="113" t="s">
        <v>70</v>
      </c>
      <c r="B213" s="114" t="n">
        <v>3452</v>
      </c>
      <c r="C213" s="115" t="s">
        <v>3656</v>
      </c>
      <c r="D213" s="124" t="s">
        <v>3792</v>
      </c>
      <c r="E213" s="113" t="s">
        <v>17</v>
      </c>
      <c r="F213" s="113" t="n">
        <v>1</v>
      </c>
      <c r="G213" s="118" t="n">
        <v>65</v>
      </c>
      <c r="H213" s="118" t="s">
        <v>794</v>
      </c>
      <c r="I213" s="119" t="s">
        <v>3782</v>
      </c>
      <c r="J213" s="119" t="s">
        <v>3793</v>
      </c>
      <c r="K213" s="121" t="n">
        <v>43313</v>
      </c>
    </row>
    <row r="214" customFormat="false" ht="45.95" hidden="false" customHeight="false" outlineLevel="0" collapsed="false">
      <c r="A214" s="113" t="s">
        <v>70</v>
      </c>
      <c r="B214" s="114" t="n">
        <v>3456</v>
      </c>
      <c r="C214" s="115" t="s">
        <v>3656</v>
      </c>
      <c r="D214" s="124" t="s">
        <v>3792</v>
      </c>
      <c r="E214" s="113" t="s">
        <v>17</v>
      </c>
      <c r="F214" s="113" t="n">
        <v>1</v>
      </c>
      <c r="G214" s="118" t="n">
        <v>65</v>
      </c>
      <c r="H214" s="118" t="s">
        <v>794</v>
      </c>
      <c r="I214" s="119" t="s">
        <v>3782</v>
      </c>
      <c r="J214" s="119" t="s">
        <v>3793</v>
      </c>
      <c r="K214" s="121" t="n">
        <v>43313</v>
      </c>
    </row>
    <row r="215" customFormat="false" ht="45.95" hidden="false" customHeight="false" outlineLevel="0" collapsed="false">
      <c r="A215" s="113" t="s">
        <v>70</v>
      </c>
      <c r="B215" s="114" t="n">
        <v>3457</v>
      </c>
      <c r="C215" s="115" t="s">
        <v>3656</v>
      </c>
      <c r="D215" s="124" t="s">
        <v>3792</v>
      </c>
      <c r="E215" s="113" t="s">
        <v>17</v>
      </c>
      <c r="F215" s="113" t="n">
        <v>1</v>
      </c>
      <c r="G215" s="118" t="n">
        <v>65</v>
      </c>
      <c r="H215" s="118" t="s">
        <v>794</v>
      </c>
      <c r="I215" s="119" t="s">
        <v>3782</v>
      </c>
      <c r="J215" s="119" t="s">
        <v>3793</v>
      </c>
      <c r="K215" s="121" t="n">
        <v>43313</v>
      </c>
    </row>
    <row r="216" customFormat="false" ht="45.95" hidden="false" customHeight="false" outlineLevel="0" collapsed="false">
      <c r="A216" s="113" t="s">
        <v>70</v>
      </c>
      <c r="B216" s="114" t="n">
        <v>3459</v>
      </c>
      <c r="C216" s="115" t="s">
        <v>3656</v>
      </c>
      <c r="D216" s="124" t="s">
        <v>3792</v>
      </c>
      <c r="E216" s="113" t="s">
        <v>17</v>
      </c>
      <c r="F216" s="113" t="n">
        <v>1</v>
      </c>
      <c r="G216" s="118" t="n">
        <v>65</v>
      </c>
      <c r="H216" s="118" t="s">
        <v>794</v>
      </c>
      <c r="I216" s="119" t="s">
        <v>3782</v>
      </c>
      <c r="J216" s="119" t="s">
        <v>3793</v>
      </c>
      <c r="K216" s="121" t="n">
        <v>43313</v>
      </c>
    </row>
    <row r="217" customFormat="false" ht="45.95" hidden="false" customHeight="false" outlineLevel="0" collapsed="false">
      <c r="A217" s="113" t="s">
        <v>70</v>
      </c>
      <c r="B217" s="114" t="n">
        <v>3462</v>
      </c>
      <c r="C217" s="115" t="s">
        <v>3656</v>
      </c>
      <c r="D217" s="124" t="s">
        <v>3792</v>
      </c>
      <c r="E217" s="113" t="s">
        <v>17</v>
      </c>
      <c r="F217" s="113" t="n">
        <v>1</v>
      </c>
      <c r="G217" s="118" t="n">
        <v>65</v>
      </c>
      <c r="H217" s="118" t="s">
        <v>794</v>
      </c>
      <c r="I217" s="119" t="s">
        <v>3782</v>
      </c>
      <c r="J217" s="119" t="s">
        <v>3793</v>
      </c>
      <c r="K217" s="121" t="n">
        <v>43313</v>
      </c>
    </row>
    <row r="218" customFormat="false" ht="45.95" hidden="false" customHeight="false" outlineLevel="0" collapsed="false">
      <c r="A218" s="113" t="s">
        <v>70</v>
      </c>
      <c r="B218" s="114" t="n">
        <v>3465</v>
      </c>
      <c r="C218" s="115" t="s">
        <v>3656</v>
      </c>
      <c r="D218" s="124" t="s">
        <v>3792</v>
      </c>
      <c r="E218" s="113" t="s">
        <v>17</v>
      </c>
      <c r="F218" s="113" t="n">
        <v>1</v>
      </c>
      <c r="G218" s="118" t="n">
        <v>65</v>
      </c>
      <c r="H218" s="118" t="s">
        <v>794</v>
      </c>
      <c r="I218" s="119" t="s">
        <v>3782</v>
      </c>
      <c r="J218" s="119" t="s">
        <v>3793</v>
      </c>
      <c r="K218" s="121" t="n">
        <v>43313</v>
      </c>
    </row>
    <row r="219" customFormat="false" ht="45.95" hidden="false" customHeight="false" outlineLevel="0" collapsed="false">
      <c r="A219" s="113" t="s">
        <v>70</v>
      </c>
      <c r="B219" s="114" t="n">
        <v>3470</v>
      </c>
      <c r="C219" s="115" t="s">
        <v>3656</v>
      </c>
      <c r="D219" s="124" t="s">
        <v>3792</v>
      </c>
      <c r="E219" s="113" t="s">
        <v>17</v>
      </c>
      <c r="F219" s="113" t="n">
        <v>1</v>
      </c>
      <c r="G219" s="118" t="n">
        <v>65</v>
      </c>
      <c r="H219" s="118" t="s">
        <v>794</v>
      </c>
      <c r="I219" s="119" t="s">
        <v>3782</v>
      </c>
      <c r="J219" s="119" t="s">
        <v>3793</v>
      </c>
      <c r="K219" s="121" t="n">
        <v>43313</v>
      </c>
    </row>
    <row r="220" customFormat="false" ht="45.95" hidden="false" customHeight="false" outlineLevel="0" collapsed="false">
      <c r="A220" s="113" t="s">
        <v>70</v>
      </c>
      <c r="B220" s="114" t="n">
        <v>3473</v>
      </c>
      <c r="C220" s="115" t="s">
        <v>3656</v>
      </c>
      <c r="D220" s="124" t="s">
        <v>3792</v>
      </c>
      <c r="E220" s="113" t="s">
        <v>17</v>
      </c>
      <c r="F220" s="113" t="n">
        <v>1</v>
      </c>
      <c r="G220" s="118" t="n">
        <v>65</v>
      </c>
      <c r="H220" s="118" t="s">
        <v>794</v>
      </c>
      <c r="I220" s="119" t="s">
        <v>3782</v>
      </c>
      <c r="J220" s="119" t="s">
        <v>3793</v>
      </c>
      <c r="K220" s="121" t="n">
        <v>43313</v>
      </c>
    </row>
    <row r="221" customFormat="false" ht="45.95" hidden="false" customHeight="false" outlineLevel="0" collapsed="false">
      <c r="A221" s="113" t="s">
        <v>70</v>
      </c>
      <c r="B221" s="114" t="n">
        <v>3477</v>
      </c>
      <c r="C221" s="115" t="s">
        <v>3656</v>
      </c>
      <c r="D221" s="124" t="s">
        <v>3792</v>
      </c>
      <c r="E221" s="113" t="s">
        <v>17</v>
      </c>
      <c r="F221" s="113" t="n">
        <v>1</v>
      </c>
      <c r="G221" s="118" t="n">
        <v>65</v>
      </c>
      <c r="H221" s="118" t="s">
        <v>794</v>
      </c>
      <c r="I221" s="119" t="s">
        <v>3782</v>
      </c>
      <c r="J221" s="119" t="s">
        <v>3793</v>
      </c>
      <c r="K221" s="121" t="n">
        <v>43313</v>
      </c>
    </row>
    <row r="222" customFormat="false" ht="45.95" hidden="false" customHeight="false" outlineLevel="0" collapsed="false">
      <c r="A222" s="113" t="s">
        <v>70</v>
      </c>
      <c r="B222" s="114" t="n">
        <v>3480</v>
      </c>
      <c r="C222" s="115" t="s">
        <v>3656</v>
      </c>
      <c r="D222" s="124" t="s">
        <v>3792</v>
      </c>
      <c r="E222" s="113" t="s">
        <v>17</v>
      </c>
      <c r="F222" s="113" t="n">
        <v>1</v>
      </c>
      <c r="G222" s="118" t="n">
        <v>65</v>
      </c>
      <c r="H222" s="118" t="s">
        <v>794</v>
      </c>
      <c r="I222" s="119" t="s">
        <v>3782</v>
      </c>
      <c r="J222" s="119" t="s">
        <v>3793</v>
      </c>
      <c r="K222" s="121" t="n">
        <v>43313</v>
      </c>
    </row>
    <row r="223" customFormat="false" ht="45.95" hidden="false" customHeight="false" outlineLevel="0" collapsed="false">
      <c r="A223" s="113" t="s">
        <v>70</v>
      </c>
      <c r="B223" s="114" t="n">
        <v>3482</v>
      </c>
      <c r="C223" s="115" t="s">
        <v>3656</v>
      </c>
      <c r="D223" s="124" t="s">
        <v>3792</v>
      </c>
      <c r="E223" s="113" t="s">
        <v>17</v>
      </c>
      <c r="F223" s="113" t="n">
        <v>1</v>
      </c>
      <c r="G223" s="118" t="n">
        <v>65</v>
      </c>
      <c r="H223" s="118" t="s">
        <v>794</v>
      </c>
      <c r="I223" s="119" t="s">
        <v>3782</v>
      </c>
      <c r="J223" s="119" t="s">
        <v>3793</v>
      </c>
      <c r="K223" s="121" t="n">
        <v>43313</v>
      </c>
    </row>
    <row r="224" customFormat="false" ht="45.95" hidden="false" customHeight="false" outlineLevel="0" collapsed="false">
      <c r="A224" s="113" t="s">
        <v>70</v>
      </c>
      <c r="B224" s="114" t="n">
        <v>3489</v>
      </c>
      <c r="C224" s="115" t="s">
        <v>3656</v>
      </c>
      <c r="D224" s="124" t="s">
        <v>3792</v>
      </c>
      <c r="E224" s="113" t="s">
        <v>17</v>
      </c>
      <c r="F224" s="113" t="n">
        <v>1</v>
      </c>
      <c r="G224" s="118" t="n">
        <v>65</v>
      </c>
      <c r="H224" s="118" t="s">
        <v>794</v>
      </c>
      <c r="I224" s="119" t="s">
        <v>3782</v>
      </c>
      <c r="J224" s="119" t="s">
        <v>3793</v>
      </c>
      <c r="K224" s="121" t="n">
        <v>43313</v>
      </c>
    </row>
    <row r="225" customFormat="false" ht="45.95" hidden="false" customHeight="false" outlineLevel="0" collapsed="false">
      <c r="A225" s="113" t="s">
        <v>70</v>
      </c>
      <c r="B225" s="114" t="n">
        <v>3490</v>
      </c>
      <c r="C225" s="115" t="s">
        <v>3656</v>
      </c>
      <c r="D225" s="124" t="s">
        <v>3792</v>
      </c>
      <c r="E225" s="113" t="s">
        <v>17</v>
      </c>
      <c r="F225" s="113" t="n">
        <v>1</v>
      </c>
      <c r="G225" s="118" t="n">
        <v>65</v>
      </c>
      <c r="H225" s="118" t="s">
        <v>794</v>
      </c>
      <c r="I225" s="119" t="s">
        <v>3782</v>
      </c>
      <c r="J225" s="119" t="s">
        <v>3793</v>
      </c>
      <c r="K225" s="121" t="n">
        <v>43313</v>
      </c>
    </row>
    <row r="226" customFormat="false" ht="45.95" hidden="false" customHeight="false" outlineLevel="0" collapsed="false">
      <c r="A226" s="113" t="s">
        <v>70</v>
      </c>
      <c r="B226" s="114" t="n">
        <v>3492</v>
      </c>
      <c r="C226" s="115" t="s">
        <v>3656</v>
      </c>
      <c r="D226" s="124" t="s">
        <v>3792</v>
      </c>
      <c r="E226" s="113" t="s">
        <v>17</v>
      </c>
      <c r="F226" s="113" t="n">
        <v>1</v>
      </c>
      <c r="G226" s="118" t="n">
        <v>65</v>
      </c>
      <c r="H226" s="118" t="s">
        <v>794</v>
      </c>
      <c r="I226" s="119" t="s">
        <v>3782</v>
      </c>
      <c r="J226" s="119" t="s">
        <v>3793</v>
      </c>
      <c r="K226" s="121" t="n">
        <v>43313</v>
      </c>
    </row>
    <row r="227" customFormat="false" ht="45.95" hidden="false" customHeight="false" outlineLevel="0" collapsed="false">
      <c r="A227" s="113" t="s">
        <v>70</v>
      </c>
      <c r="B227" s="114" t="n">
        <v>3504</v>
      </c>
      <c r="C227" s="115" t="s">
        <v>3656</v>
      </c>
      <c r="D227" s="124" t="s">
        <v>3792</v>
      </c>
      <c r="E227" s="113" t="s">
        <v>17</v>
      </c>
      <c r="F227" s="113" t="n">
        <v>1</v>
      </c>
      <c r="G227" s="118" t="n">
        <v>65</v>
      </c>
      <c r="H227" s="118" t="s">
        <v>794</v>
      </c>
      <c r="I227" s="119" t="s">
        <v>3782</v>
      </c>
      <c r="J227" s="119" t="s">
        <v>3793</v>
      </c>
      <c r="K227" s="121" t="n">
        <v>43313</v>
      </c>
    </row>
    <row r="228" customFormat="false" ht="45.95" hidden="false" customHeight="false" outlineLevel="0" collapsed="false">
      <c r="A228" s="113" t="s">
        <v>70</v>
      </c>
      <c r="B228" s="114" t="n">
        <v>3505</v>
      </c>
      <c r="C228" s="115" t="s">
        <v>3656</v>
      </c>
      <c r="D228" s="124" t="s">
        <v>3792</v>
      </c>
      <c r="E228" s="113" t="s">
        <v>17</v>
      </c>
      <c r="F228" s="113" t="n">
        <v>1</v>
      </c>
      <c r="G228" s="118" t="n">
        <v>65</v>
      </c>
      <c r="H228" s="118" t="s">
        <v>794</v>
      </c>
      <c r="I228" s="119" t="s">
        <v>3782</v>
      </c>
      <c r="J228" s="119" t="s">
        <v>3793</v>
      </c>
      <c r="K228" s="121" t="n">
        <v>43313</v>
      </c>
    </row>
    <row r="229" customFormat="false" ht="45.95" hidden="false" customHeight="false" outlineLevel="0" collapsed="false">
      <c r="A229" s="113" t="s">
        <v>70</v>
      </c>
      <c r="B229" s="114" t="n">
        <v>3506</v>
      </c>
      <c r="C229" s="115" t="s">
        <v>3656</v>
      </c>
      <c r="D229" s="124" t="s">
        <v>3792</v>
      </c>
      <c r="E229" s="113" t="s">
        <v>17</v>
      </c>
      <c r="F229" s="113" t="n">
        <v>1</v>
      </c>
      <c r="G229" s="118" t="n">
        <v>65</v>
      </c>
      <c r="H229" s="118" t="s">
        <v>794</v>
      </c>
      <c r="I229" s="119" t="s">
        <v>3782</v>
      </c>
      <c r="J229" s="119" t="s">
        <v>3793</v>
      </c>
      <c r="K229" s="121" t="n">
        <v>43313</v>
      </c>
    </row>
    <row r="230" customFormat="false" ht="45.95" hidden="false" customHeight="false" outlineLevel="0" collapsed="false">
      <c r="A230" s="113" t="s">
        <v>70</v>
      </c>
      <c r="B230" s="114" t="n">
        <v>3507</v>
      </c>
      <c r="C230" s="115" t="s">
        <v>3656</v>
      </c>
      <c r="D230" s="124" t="s">
        <v>3792</v>
      </c>
      <c r="E230" s="113" t="s">
        <v>17</v>
      </c>
      <c r="F230" s="113" t="n">
        <v>1</v>
      </c>
      <c r="G230" s="118" t="n">
        <v>65</v>
      </c>
      <c r="H230" s="118" t="s">
        <v>794</v>
      </c>
      <c r="I230" s="119" t="s">
        <v>3782</v>
      </c>
      <c r="J230" s="119" t="s">
        <v>3793</v>
      </c>
      <c r="K230" s="121" t="n">
        <v>43313</v>
      </c>
    </row>
    <row r="231" customFormat="false" ht="45.95" hidden="false" customHeight="false" outlineLevel="0" collapsed="false">
      <c r="A231" s="113" t="s">
        <v>70</v>
      </c>
      <c r="B231" s="114" t="n">
        <v>3509</v>
      </c>
      <c r="C231" s="115" t="s">
        <v>3656</v>
      </c>
      <c r="D231" s="124" t="s">
        <v>3792</v>
      </c>
      <c r="E231" s="113" t="s">
        <v>17</v>
      </c>
      <c r="F231" s="113" t="n">
        <v>1</v>
      </c>
      <c r="G231" s="118" t="n">
        <v>65</v>
      </c>
      <c r="H231" s="118" t="s">
        <v>794</v>
      </c>
      <c r="I231" s="119" t="s">
        <v>3782</v>
      </c>
      <c r="J231" s="119" t="s">
        <v>3793</v>
      </c>
      <c r="K231" s="121" t="n">
        <v>43313</v>
      </c>
    </row>
    <row r="232" customFormat="false" ht="45.95" hidden="false" customHeight="false" outlineLevel="0" collapsed="false">
      <c r="A232" s="113" t="s">
        <v>70</v>
      </c>
      <c r="B232" s="114" t="n">
        <v>3511</v>
      </c>
      <c r="C232" s="115" t="s">
        <v>3656</v>
      </c>
      <c r="D232" s="124" t="s">
        <v>3792</v>
      </c>
      <c r="E232" s="113" t="s">
        <v>17</v>
      </c>
      <c r="F232" s="113" t="n">
        <v>1</v>
      </c>
      <c r="G232" s="118" t="n">
        <v>65</v>
      </c>
      <c r="H232" s="118" t="s">
        <v>794</v>
      </c>
      <c r="I232" s="119" t="s">
        <v>3782</v>
      </c>
      <c r="J232" s="119" t="s">
        <v>3793</v>
      </c>
      <c r="K232" s="121" t="n">
        <v>43313</v>
      </c>
    </row>
    <row r="233" customFormat="false" ht="45.95" hidden="false" customHeight="false" outlineLevel="0" collapsed="false">
      <c r="A233" s="113" t="s">
        <v>70</v>
      </c>
      <c r="B233" s="114" t="n">
        <v>3512</v>
      </c>
      <c r="C233" s="115" t="s">
        <v>3656</v>
      </c>
      <c r="D233" s="124" t="s">
        <v>3792</v>
      </c>
      <c r="E233" s="113" t="s">
        <v>17</v>
      </c>
      <c r="F233" s="113" t="n">
        <v>1</v>
      </c>
      <c r="G233" s="118" t="n">
        <v>65</v>
      </c>
      <c r="H233" s="118" t="s">
        <v>794</v>
      </c>
      <c r="I233" s="119" t="s">
        <v>3782</v>
      </c>
      <c r="J233" s="119" t="s">
        <v>3793</v>
      </c>
      <c r="K233" s="121" t="n">
        <v>43313</v>
      </c>
    </row>
    <row r="234" customFormat="false" ht="45.95" hidden="false" customHeight="false" outlineLevel="0" collapsed="false">
      <c r="A234" s="113" t="s">
        <v>70</v>
      </c>
      <c r="B234" s="114" t="n">
        <v>3515</v>
      </c>
      <c r="C234" s="115" t="s">
        <v>3656</v>
      </c>
      <c r="D234" s="124" t="s">
        <v>3792</v>
      </c>
      <c r="E234" s="113" t="s">
        <v>17</v>
      </c>
      <c r="F234" s="113" t="n">
        <v>1</v>
      </c>
      <c r="G234" s="118" t="n">
        <v>65</v>
      </c>
      <c r="H234" s="118" t="s">
        <v>794</v>
      </c>
      <c r="I234" s="119" t="s">
        <v>3782</v>
      </c>
      <c r="J234" s="119" t="s">
        <v>3793</v>
      </c>
      <c r="K234" s="121" t="n">
        <v>43313</v>
      </c>
    </row>
    <row r="235" customFormat="false" ht="45.95" hidden="false" customHeight="false" outlineLevel="0" collapsed="false">
      <c r="A235" s="113" t="s">
        <v>70</v>
      </c>
      <c r="B235" s="114" t="n">
        <v>3518</v>
      </c>
      <c r="C235" s="115" t="s">
        <v>3656</v>
      </c>
      <c r="D235" s="124" t="s">
        <v>3792</v>
      </c>
      <c r="E235" s="113" t="s">
        <v>17</v>
      </c>
      <c r="F235" s="113" t="n">
        <v>1</v>
      </c>
      <c r="G235" s="118" t="n">
        <v>65</v>
      </c>
      <c r="H235" s="118" t="s">
        <v>794</v>
      </c>
      <c r="I235" s="119" t="s">
        <v>3782</v>
      </c>
      <c r="J235" s="119" t="s">
        <v>3793</v>
      </c>
      <c r="K235" s="121" t="n">
        <v>43313</v>
      </c>
    </row>
    <row r="236" customFormat="false" ht="45.95" hidden="false" customHeight="false" outlineLevel="0" collapsed="false">
      <c r="A236" s="113" t="s">
        <v>70</v>
      </c>
      <c r="B236" s="114" t="n">
        <v>3520</v>
      </c>
      <c r="C236" s="115" t="s">
        <v>3656</v>
      </c>
      <c r="D236" s="124" t="s">
        <v>3792</v>
      </c>
      <c r="E236" s="113" t="s">
        <v>17</v>
      </c>
      <c r="F236" s="113" t="n">
        <v>1</v>
      </c>
      <c r="G236" s="118" t="n">
        <v>65</v>
      </c>
      <c r="H236" s="118" t="s">
        <v>794</v>
      </c>
      <c r="I236" s="119" t="s">
        <v>3782</v>
      </c>
      <c r="J236" s="119" t="s">
        <v>3793</v>
      </c>
      <c r="K236" s="121" t="n">
        <v>43313</v>
      </c>
    </row>
    <row r="237" customFormat="false" ht="45.95" hidden="false" customHeight="false" outlineLevel="0" collapsed="false">
      <c r="A237" s="113" t="s">
        <v>70</v>
      </c>
      <c r="B237" s="114" t="n">
        <v>3523</v>
      </c>
      <c r="C237" s="115" t="s">
        <v>3656</v>
      </c>
      <c r="D237" s="124" t="s">
        <v>3792</v>
      </c>
      <c r="E237" s="113" t="s">
        <v>17</v>
      </c>
      <c r="F237" s="113" t="n">
        <v>1</v>
      </c>
      <c r="G237" s="118" t="n">
        <v>65</v>
      </c>
      <c r="H237" s="118" t="s">
        <v>794</v>
      </c>
      <c r="I237" s="119" t="s">
        <v>3782</v>
      </c>
      <c r="J237" s="119" t="s">
        <v>3793</v>
      </c>
      <c r="K237" s="121" t="n">
        <v>43313</v>
      </c>
    </row>
    <row r="238" customFormat="false" ht="45.95" hidden="false" customHeight="false" outlineLevel="0" collapsed="false">
      <c r="A238" s="113" t="s">
        <v>70</v>
      </c>
      <c r="B238" s="114" t="n">
        <v>3531</v>
      </c>
      <c r="C238" s="115" t="s">
        <v>3656</v>
      </c>
      <c r="D238" s="124" t="s">
        <v>3792</v>
      </c>
      <c r="E238" s="113" t="s">
        <v>17</v>
      </c>
      <c r="F238" s="113" t="n">
        <v>1</v>
      </c>
      <c r="G238" s="118" t="n">
        <v>65</v>
      </c>
      <c r="H238" s="118" t="s">
        <v>794</v>
      </c>
      <c r="I238" s="119" t="s">
        <v>3782</v>
      </c>
      <c r="J238" s="119" t="s">
        <v>3793</v>
      </c>
      <c r="K238" s="121" t="n">
        <v>43313</v>
      </c>
    </row>
    <row r="239" customFormat="false" ht="45.95" hidden="false" customHeight="false" outlineLevel="0" collapsed="false">
      <c r="A239" s="113" t="s">
        <v>70</v>
      </c>
      <c r="B239" s="114" t="n">
        <v>3532</v>
      </c>
      <c r="C239" s="115" t="s">
        <v>3656</v>
      </c>
      <c r="D239" s="124" t="s">
        <v>3792</v>
      </c>
      <c r="E239" s="113" t="s">
        <v>17</v>
      </c>
      <c r="F239" s="113" t="n">
        <v>1</v>
      </c>
      <c r="G239" s="118" t="n">
        <v>65</v>
      </c>
      <c r="H239" s="118" t="s">
        <v>794</v>
      </c>
      <c r="I239" s="119" t="s">
        <v>3782</v>
      </c>
      <c r="J239" s="119" t="s">
        <v>3793</v>
      </c>
      <c r="K239" s="121" t="n">
        <v>43313</v>
      </c>
    </row>
    <row r="240" customFormat="false" ht="45.95" hidden="false" customHeight="false" outlineLevel="0" collapsed="false">
      <c r="A240" s="113" t="s">
        <v>70</v>
      </c>
      <c r="B240" s="114" t="n">
        <v>3539</v>
      </c>
      <c r="C240" s="115" t="s">
        <v>3656</v>
      </c>
      <c r="D240" s="124" t="s">
        <v>3792</v>
      </c>
      <c r="E240" s="113" t="s">
        <v>17</v>
      </c>
      <c r="F240" s="113" t="n">
        <v>1</v>
      </c>
      <c r="G240" s="118" t="n">
        <v>65</v>
      </c>
      <c r="H240" s="118" t="s">
        <v>794</v>
      </c>
      <c r="I240" s="119" t="s">
        <v>3782</v>
      </c>
      <c r="J240" s="119" t="s">
        <v>3793</v>
      </c>
      <c r="K240" s="121" t="n">
        <v>43313</v>
      </c>
    </row>
    <row r="241" customFormat="false" ht="45.95" hidden="false" customHeight="false" outlineLevel="0" collapsed="false">
      <c r="A241" s="113" t="s">
        <v>70</v>
      </c>
      <c r="B241" s="114" t="n">
        <v>3547</v>
      </c>
      <c r="C241" s="115" t="s">
        <v>3656</v>
      </c>
      <c r="D241" s="124" t="s">
        <v>3792</v>
      </c>
      <c r="E241" s="113" t="s">
        <v>17</v>
      </c>
      <c r="F241" s="113" t="n">
        <v>1</v>
      </c>
      <c r="G241" s="118" t="n">
        <v>65</v>
      </c>
      <c r="H241" s="118" t="s">
        <v>794</v>
      </c>
      <c r="I241" s="119" t="s">
        <v>3782</v>
      </c>
      <c r="J241" s="119" t="s">
        <v>3793</v>
      </c>
      <c r="K241" s="121" t="n">
        <v>43313</v>
      </c>
    </row>
    <row r="242" customFormat="false" ht="45.95" hidden="false" customHeight="false" outlineLevel="0" collapsed="false">
      <c r="A242" s="113" t="s">
        <v>70</v>
      </c>
      <c r="B242" s="114" t="n">
        <v>3549</v>
      </c>
      <c r="C242" s="115" t="s">
        <v>3656</v>
      </c>
      <c r="D242" s="124" t="s">
        <v>3792</v>
      </c>
      <c r="E242" s="113" t="s">
        <v>17</v>
      </c>
      <c r="F242" s="113" t="n">
        <v>1</v>
      </c>
      <c r="G242" s="118" t="n">
        <v>65</v>
      </c>
      <c r="H242" s="118" t="s">
        <v>794</v>
      </c>
      <c r="I242" s="119" t="s">
        <v>3782</v>
      </c>
      <c r="J242" s="119" t="s">
        <v>3793</v>
      </c>
      <c r="K242" s="121" t="n">
        <v>43313</v>
      </c>
    </row>
    <row r="243" customFormat="false" ht="45.95" hidden="false" customHeight="false" outlineLevel="0" collapsed="false">
      <c r="A243" s="113" t="s">
        <v>70</v>
      </c>
      <c r="B243" s="114" t="n">
        <v>3557</v>
      </c>
      <c r="C243" s="115" t="s">
        <v>3656</v>
      </c>
      <c r="D243" s="124" t="s">
        <v>3792</v>
      </c>
      <c r="E243" s="113" t="s">
        <v>17</v>
      </c>
      <c r="F243" s="113" t="n">
        <v>1</v>
      </c>
      <c r="G243" s="118" t="n">
        <v>65</v>
      </c>
      <c r="H243" s="118" t="s">
        <v>794</v>
      </c>
      <c r="I243" s="119" t="s">
        <v>3782</v>
      </c>
      <c r="J243" s="119" t="s">
        <v>3793</v>
      </c>
      <c r="K243" s="121" t="n">
        <v>43313</v>
      </c>
    </row>
    <row r="244" customFormat="false" ht="45.95" hidden="false" customHeight="false" outlineLevel="0" collapsed="false">
      <c r="A244" s="113" t="s">
        <v>70</v>
      </c>
      <c r="B244" s="114" t="n">
        <v>3558</v>
      </c>
      <c r="C244" s="115" t="s">
        <v>3656</v>
      </c>
      <c r="D244" s="124" t="s">
        <v>3792</v>
      </c>
      <c r="E244" s="113" t="s">
        <v>17</v>
      </c>
      <c r="F244" s="113" t="n">
        <v>1</v>
      </c>
      <c r="G244" s="118" t="n">
        <v>65</v>
      </c>
      <c r="H244" s="118" t="s">
        <v>794</v>
      </c>
      <c r="I244" s="119" t="s">
        <v>3782</v>
      </c>
      <c r="J244" s="119" t="s">
        <v>3793</v>
      </c>
      <c r="K244" s="121" t="n">
        <v>43313</v>
      </c>
    </row>
    <row r="245" customFormat="false" ht="45.95" hidden="false" customHeight="false" outlineLevel="0" collapsed="false">
      <c r="A245" s="113" t="s">
        <v>70</v>
      </c>
      <c r="B245" s="114" t="n">
        <v>3559</v>
      </c>
      <c r="C245" s="115" t="s">
        <v>3656</v>
      </c>
      <c r="D245" s="124" t="s">
        <v>3792</v>
      </c>
      <c r="E245" s="113" t="s">
        <v>17</v>
      </c>
      <c r="F245" s="113" t="n">
        <v>1</v>
      </c>
      <c r="G245" s="118" t="n">
        <v>65</v>
      </c>
      <c r="H245" s="118" t="s">
        <v>794</v>
      </c>
      <c r="I245" s="119" t="s">
        <v>3782</v>
      </c>
      <c r="J245" s="119" t="s">
        <v>3793</v>
      </c>
      <c r="K245" s="121" t="n">
        <v>43313</v>
      </c>
    </row>
    <row r="246" customFormat="false" ht="45.95" hidden="false" customHeight="false" outlineLevel="0" collapsed="false">
      <c r="A246" s="113" t="s">
        <v>70</v>
      </c>
      <c r="B246" s="114" t="n">
        <v>3560</v>
      </c>
      <c r="C246" s="115" t="s">
        <v>3656</v>
      </c>
      <c r="D246" s="124" t="s">
        <v>3792</v>
      </c>
      <c r="E246" s="113" t="s">
        <v>17</v>
      </c>
      <c r="F246" s="113" t="n">
        <v>1</v>
      </c>
      <c r="G246" s="118" t="n">
        <v>65</v>
      </c>
      <c r="H246" s="118" t="s">
        <v>794</v>
      </c>
      <c r="I246" s="119" t="s">
        <v>3782</v>
      </c>
      <c r="J246" s="119" t="s">
        <v>3793</v>
      </c>
      <c r="K246" s="121" t="n">
        <v>43313</v>
      </c>
    </row>
    <row r="247" customFormat="false" ht="45.95" hidden="false" customHeight="false" outlineLevel="0" collapsed="false">
      <c r="A247" s="113" t="s">
        <v>70</v>
      </c>
      <c r="B247" s="114" t="n">
        <v>3562</v>
      </c>
      <c r="C247" s="115" t="s">
        <v>3656</v>
      </c>
      <c r="D247" s="124" t="s">
        <v>3792</v>
      </c>
      <c r="E247" s="113" t="s">
        <v>17</v>
      </c>
      <c r="F247" s="113" t="n">
        <v>1</v>
      </c>
      <c r="G247" s="118" t="n">
        <v>65</v>
      </c>
      <c r="H247" s="118" t="s">
        <v>794</v>
      </c>
      <c r="I247" s="119" t="s">
        <v>3782</v>
      </c>
      <c r="J247" s="119" t="s">
        <v>3793</v>
      </c>
      <c r="K247" s="121" t="n">
        <v>43313</v>
      </c>
    </row>
    <row r="248" customFormat="false" ht="45.95" hidden="false" customHeight="false" outlineLevel="0" collapsed="false">
      <c r="A248" s="113" t="s">
        <v>70</v>
      </c>
      <c r="B248" s="114" t="n">
        <v>3564</v>
      </c>
      <c r="C248" s="115" t="s">
        <v>3656</v>
      </c>
      <c r="D248" s="124" t="s">
        <v>3792</v>
      </c>
      <c r="E248" s="113" t="s">
        <v>17</v>
      </c>
      <c r="F248" s="113" t="n">
        <v>1</v>
      </c>
      <c r="G248" s="118" t="n">
        <v>65</v>
      </c>
      <c r="H248" s="118" t="s">
        <v>794</v>
      </c>
      <c r="I248" s="119" t="s">
        <v>3782</v>
      </c>
      <c r="J248" s="119" t="s">
        <v>3793</v>
      </c>
      <c r="K248" s="121" t="n">
        <v>43313</v>
      </c>
    </row>
    <row r="249" customFormat="false" ht="45.95" hidden="false" customHeight="false" outlineLevel="0" collapsed="false">
      <c r="A249" s="113" t="s">
        <v>70</v>
      </c>
      <c r="B249" s="114" t="n">
        <v>3565</v>
      </c>
      <c r="C249" s="115" t="s">
        <v>3656</v>
      </c>
      <c r="D249" s="124" t="s">
        <v>3792</v>
      </c>
      <c r="E249" s="113" t="s">
        <v>17</v>
      </c>
      <c r="F249" s="113" t="n">
        <v>1</v>
      </c>
      <c r="G249" s="118" t="n">
        <v>65</v>
      </c>
      <c r="H249" s="118" t="s">
        <v>794</v>
      </c>
      <c r="I249" s="119" t="s">
        <v>3782</v>
      </c>
      <c r="J249" s="119" t="s">
        <v>3793</v>
      </c>
      <c r="K249" s="121" t="n">
        <v>43313</v>
      </c>
    </row>
    <row r="250" customFormat="false" ht="45.95" hidden="false" customHeight="false" outlineLevel="0" collapsed="false">
      <c r="A250" s="113" t="s">
        <v>70</v>
      </c>
      <c r="B250" s="114" t="n">
        <v>3566</v>
      </c>
      <c r="C250" s="115" t="s">
        <v>3656</v>
      </c>
      <c r="D250" s="124" t="s">
        <v>3792</v>
      </c>
      <c r="E250" s="113" t="s">
        <v>17</v>
      </c>
      <c r="F250" s="113" t="n">
        <v>1</v>
      </c>
      <c r="G250" s="118" t="n">
        <v>65</v>
      </c>
      <c r="H250" s="118" t="s">
        <v>794</v>
      </c>
      <c r="I250" s="119" t="s">
        <v>3782</v>
      </c>
      <c r="J250" s="119" t="s">
        <v>3793</v>
      </c>
      <c r="K250" s="121" t="n">
        <v>43313</v>
      </c>
    </row>
    <row r="251" customFormat="false" ht="45.95" hidden="false" customHeight="false" outlineLevel="0" collapsed="false">
      <c r="A251" s="113" t="s">
        <v>70</v>
      </c>
      <c r="B251" s="114" t="n">
        <v>3569</v>
      </c>
      <c r="C251" s="115" t="s">
        <v>3656</v>
      </c>
      <c r="D251" s="124" t="s">
        <v>3792</v>
      </c>
      <c r="E251" s="113" t="s">
        <v>17</v>
      </c>
      <c r="F251" s="113" t="n">
        <v>1</v>
      </c>
      <c r="G251" s="118" t="n">
        <v>65</v>
      </c>
      <c r="H251" s="118" t="s">
        <v>794</v>
      </c>
      <c r="I251" s="119" t="s">
        <v>3782</v>
      </c>
      <c r="J251" s="119" t="s">
        <v>3793</v>
      </c>
      <c r="K251" s="121" t="n">
        <v>43313</v>
      </c>
    </row>
    <row r="252" customFormat="false" ht="45.95" hidden="false" customHeight="false" outlineLevel="0" collapsed="false">
      <c r="A252" s="113" t="s">
        <v>70</v>
      </c>
      <c r="B252" s="114" t="n">
        <v>3572</v>
      </c>
      <c r="C252" s="115" t="s">
        <v>3656</v>
      </c>
      <c r="D252" s="124" t="s">
        <v>3792</v>
      </c>
      <c r="E252" s="113" t="s">
        <v>17</v>
      </c>
      <c r="F252" s="113" t="n">
        <v>1</v>
      </c>
      <c r="G252" s="118" t="n">
        <v>65</v>
      </c>
      <c r="H252" s="118" t="s">
        <v>794</v>
      </c>
      <c r="I252" s="119" t="s">
        <v>3782</v>
      </c>
      <c r="J252" s="119" t="s">
        <v>3793</v>
      </c>
      <c r="K252" s="121" t="n">
        <v>43313</v>
      </c>
    </row>
    <row r="253" customFormat="false" ht="45.95" hidden="false" customHeight="false" outlineLevel="0" collapsed="false">
      <c r="A253" s="113" t="s">
        <v>70</v>
      </c>
      <c r="B253" s="114" t="n">
        <v>3577</v>
      </c>
      <c r="C253" s="115" t="s">
        <v>3656</v>
      </c>
      <c r="D253" s="124" t="s">
        <v>3792</v>
      </c>
      <c r="E253" s="113" t="s">
        <v>17</v>
      </c>
      <c r="F253" s="113" t="n">
        <v>1</v>
      </c>
      <c r="G253" s="118" t="n">
        <v>65</v>
      </c>
      <c r="H253" s="118" t="s">
        <v>794</v>
      </c>
      <c r="I253" s="119" t="s">
        <v>3782</v>
      </c>
      <c r="J253" s="119" t="s">
        <v>3793</v>
      </c>
      <c r="K253" s="121" t="n">
        <v>43313</v>
      </c>
    </row>
    <row r="254" customFormat="false" ht="45.95" hidden="false" customHeight="false" outlineLevel="0" collapsed="false">
      <c r="A254" s="113" t="s">
        <v>70</v>
      </c>
      <c r="B254" s="114" t="n">
        <v>3581</v>
      </c>
      <c r="C254" s="115" t="s">
        <v>3656</v>
      </c>
      <c r="D254" s="124" t="s">
        <v>3792</v>
      </c>
      <c r="E254" s="113" t="s">
        <v>17</v>
      </c>
      <c r="F254" s="113" t="n">
        <v>1</v>
      </c>
      <c r="G254" s="118" t="n">
        <v>65</v>
      </c>
      <c r="H254" s="118" t="s">
        <v>794</v>
      </c>
      <c r="I254" s="119" t="s">
        <v>3782</v>
      </c>
      <c r="J254" s="119" t="s">
        <v>3793</v>
      </c>
      <c r="K254" s="121" t="n">
        <v>43313</v>
      </c>
    </row>
    <row r="255" customFormat="false" ht="45.95" hidden="false" customHeight="false" outlineLevel="0" collapsed="false">
      <c r="A255" s="113" t="s">
        <v>70</v>
      </c>
      <c r="B255" s="114" t="n">
        <v>3588</v>
      </c>
      <c r="C255" s="115" t="s">
        <v>3656</v>
      </c>
      <c r="D255" s="124" t="s">
        <v>3792</v>
      </c>
      <c r="E255" s="113" t="s">
        <v>17</v>
      </c>
      <c r="F255" s="113" t="n">
        <v>1</v>
      </c>
      <c r="G255" s="118" t="n">
        <v>65</v>
      </c>
      <c r="H255" s="118" t="s">
        <v>794</v>
      </c>
      <c r="I255" s="119" t="s">
        <v>3782</v>
      </c>
      <c r="J255" s="119" t="s">
        <v>3793</v>
      </c>
      <c r="K255" s="121" t="n">
        <v>43313</v>
      </c>
    </row>
    <row r="256" customFormat="false" ht="45.95" hidden="false" customHeight="false" outlineLevel="0" collapsed="false">
      <c r="A256" s="113" t="s">
        <v>70</v>
      </c>
      <c r="B256" s="114" t="n">
        <v>3589</v>
      </c>
      <c r="C256" s="115" t="s">
        <v>3656</v>
      </c>
      <c r="D256" s="124" t="s">
        <v>3792</v>
      </c>
      <c r="E256" s="113" t="s">
        <v>17</v>
      </c>
      <c r="F256" s="113" t="n">
        <v>1</v>
      </c>
      <c r="G256" s="118" t="n">
        <v>65</v>
      </c>
      <c r="H256" s="118" t="s">
        <v>794</v>
      </c>
      <c r="I256" s="119" t="s">
        <v>3782</v>
      </c>
      <c r="J256" s="119" t="s">
        <v>3793</v>
      </c>
      <c r="K256" s="121" t="n">
        <v>43313</v>
      </c>
    </row>
    <row r="257" customFormat="false" ht="45.95" hidden="false" customHeight="false" outlineLevel="0" collapsed="false">
      <c r="A257" s="113" t="s">
        <v>70</v>
      </c>
      <c r="B257" s="114" t="n">
        <v>3591</v>
      </c>
      <c r="C257" s="115" t="s">
        <v>3656</v>
      </c>
      <c r="D257" s="124" t="s">
        <v>3792</v>
      </c>
      <c r="E257" s="113" t="s">
        <v>17</v>
      </c>
      <c r="F257" s="113" t="n">
        <v>1</v>
      </c>
      <c r="G257" s="118" t="n">
        <v>65</v>
      </c>
      <c r="H257" s="118" t="s">
        <v>794</v>
      </c>
      <c r="I257" s="119" t="s">
        <v>3782</v>
      </c>
      <c r="J257" s="119" t="s">
        <v>3793</v>
      </c>
      <c r="K257" s="121" t="n">
        <v>43313</v>
      </c>
    </row>
    <row r="258" customFormat="false" ht="45.95" hidden="false" customHeight="false" outlineLevel="0" collapsed="false">
      <c r="A258" s="113" t="s">
        <v>70</v>
      </c>
      <c r="B258" s="114" t="n">
        <v>3595</v>
      </c>
      <c r="C258" s="115" t="s">
        <v>3656</v>
      </c>
      <c r="D258" s="124" t="s">
        <v>3792</v>
      </c>
      <c r="E258" s="113" t="s">
        <v>17</v>
      </c>
      <c r="F258" s="113" t="n">
        <v>1</v>
      </c>
      <c r="G258" s="118" t="n">
        <v>65</v>
      </c>
      <c r="H258" s="118" t="s">
        <v>794</v>
      </c>
      <c r="I258" s="119" t="s">
        <v>3782</v>
      </c>
      <c r="J258" s="119" t="s">
        <v>3793</v>
      </c>
      <c r="K258" s="121" t="n">
        <v>43313</v>
      </c>
    </row>
    <row r="259" customFormat="false" ht="45.95" hidden="false" customHeight="false" outlineLevel="0" collapsed="false">
      <c r="A259" s="113" t="s">
        <v>70</v>
      </c>
      <c r="B259" s="114" t="n">
        <v>3599</v>
      </c>
      <c r="C259" s="115" t="s">
        <v>3656</v>
      </c>
      <c r="D259" s="124" t="s">
        <v>3792</v>
      </c>
      <c r="E259" s="113" t="s">
        <v>17</v>
      </c>
      <c r="F259" s="113" t="n">
        <v>1</v>
      </c>
      <c r="G259" s="118" t="n">
        <v>65</v>
      </c>
      <c r="H259" s="118" t="s">
        <v>794</v>
      </c>
      <c r="I259" s="119" t="s">
        <v>3782</v>
      </c>
      <c r="J259" s="119" t="s">
        <v>3793</v>
      </c>
      <c r="K259" s="121" t="n">
        <v>43313</v>
      </c>
    </row>
    <row r="260" customFormat="false" ht="45.95" hidden="false" customHeight="false" outlineLevel="0" collapsed="false">
      <c r="A260" s="113" t="s">
        <v>70</v>
      </c>
      <c r="B260" s="114" t="n">
        <v>3601</v>
      </c>
      <c r="C260" s="115" t="s">
        <v>3656</v>
      </c>
      <c r="D260" s="124" t="s">
        <v>3792</v>
      </c>
      <c r="E260" s="113" t="s">
        <v>17</v>
      </c>
      <c r="F260" s="113" t="n">
        <v>1</v>
      </c>
      <c r="G260" s="118" t="n">
        <v>65</v>
      </c>
      <c r="H260" s="118" t="s">
        <v>794</v>
      </c>
      <c r="I260" s="119" t="s">
        <v>3782</v>
      </c>
      <c r="J260" s="119" t="s">
        <v>3793</v>
      </c>
      <c r="K260" s="121" t="n">
        <v>43313</v>
      </c>
    </row>
    <row r="261" customFormat="false" ht="45.95" hidden="false" customHeight="false" outlineLevel="0" collapsed="false">
      <c r="A261" s="113" t="s">
        <v>70</v>
      </c>
      <c r="B261" s="114" t="n">
        <v>3603</v>
      </c>
      <c r="C261" s="115" t="s">
        <v>3656</v>
      </c>
      <c r="D261" s="124" t="s">
        <v>3792</v>
      </c>
      <c r="E261" s="113" t="s">
        <v>17</v>
      </c>
      <c r="F261" s="113" t="n">
        <v>1</v>
      </c>
      <c r="G261" s="118" t="n">
        <v>65</v>
      </c>
      <c r="H261" s="118" t="s">
        <v>794</v>
      </c>
      <c r="I261" s="119" t="s">
        <v>3782</v>
      </c>
      <c r="J261" s="119" t="s">
        <v>3793</v>
      </c>
      <c r="K261" s="121" t="n">
        <v>43313</v>
      </c>
    </row>
    <row r="262" customFormat="false" ht="45.95" hidden="false" customHeight="false" outlineLevel="0" collapsed="false">
      <c r="A262" s="113" t="s">
        <v>70</v>
      </c>
      <c r="B262" s="114" t="n">
        <v>3607</v>
      </c>
      <c r="C262" s="115" t="s">
        <v>3656</v>
      </c>
      <c r="D262" s="124" t="s">
        <v>3792</v>
      </c>
      <c r="E262" s="113" t="s">
        <v>17</v>
      </c>
      <c r="F262" s="113" t="n">
        <v>1</v>
      </c>
      <c r="G262" s="118" t="n">
        <v>65</v>
      </c>
      <c r="H262" s="118" t="s">
        <v>794</v>
      </c>
      <c r="I262" s="119" t="s">
        <v>3782</v>
      </c>
      <c r="J262" s="119" t="s">
        <v>3793</v>
      </c>
      <c r="K262" s="121" t="n">
        <v>43313</v>
      </c>
    </row>
    <row r="263" customFormat="false" ht="45.95" hidden="false" customHeight="false" outlineLevel="0" collapsed="false">
      <c r="A263" s="113" t="s">
        <v>70</v>
      </c>
      <c r="B263" s="114" t="n">
        <v>3610</v>
      </c>
      <c r="C263" s="115" t="s">
        <v>3656</v>
      </c>
      <c r="D263" s="124" t="s">
        <v>3792</v>
      </c>
      <c r="E263" s="113" t="s">
        <v>17</v>
      </c>
      <c r="F263" s="113" t="n">
        <v>1</v>
      </c>
      <c r="G263" s="118" t="n">
        <v>65</v>
      </c>
      <c r="H263" s="118" t="s">
        <v>794</v>
      </c>
      <c r="I263" s="119" t="s">
        <v>3782</v>
      </c>
      <c r="J263" s="119" t="s">
        <v>3793</v>
      </c>
      <c r="K263" s="121" t="n">
        <v>43313</v>
      </c>
    </row>
    <row r="264" customFormat="false" ht="45.95" hidden="false" customHeight="false" outlineLevel="0" collapsed="false">
      <c r="A264" s="113" t="s">
        <v>70</v>
      </c>
      <c r="B264" s="114" t="n">
        <v>3617</v>
      </c>
      <c r="C264" s="115" t="s">
        <v>3656</v>
      </c>
      <c r="D264" s="124" t="s">
        <v>3792</v>
      </c>
      <c r="E264" s="113" t="s">
        <v>17</v>
      </c>
      <c r="F264" s="113" t="n">
        <v>1</v>
      </c>
      <c r="G264" s="118" t="n">
        <v>65</v>
      </c>
      <c r="H264" s="118" t="s">
        <v>794</v>
      </c>
      <c r="I264" s="119" t="s">
        <v>3782</v>
      </c>
      <c r="J264" s="119" t="s">
        <v>3793</v>
      </c>
      <c r="K264" s="121" t="n">
        <v>43313</v>
      </c>
    </row>
    <row r="265" customFormat="false" ht="45.95" hidden="false" customHeight="false" outlineLevel="0" collapsed="false">
      <c r="A265" s="113" t="s">
        <v>70</v>
      </c>
      <c r="B265" s="114" t="n">
        <v>3621</v>
      </c>
      <c r="C265" s="115" t="s">
        <v>3656</v>
      </c>
      <c r="D265" s="124" t="s">
        <v>3792</v>
      </c>
      <c r="E265" s="113" t="s">
        <v>17</v>
      </c>
      <c r="F265" s="113" t="n">
        <v>1</v>
      </c>
      <c r="G265" s="118" t="n">
        <v>65</v>
      </c>
      <c r="H265" s="118" t="s">
        <v>794</v>
      </c>
      <c r="I265" s="119" t="s">
        <v>3782</v>
      </c>
      <c r="J265" s="119" t="s">
        <v>3793</v>
      </c>
      <c r="K265" s="121" t="n">
        <v>43313</v>
      </c>
    </row>
    <row r="266" customFormat="false" ht="45.95" hidden="false" customHeight="false" outlineLevel="0" collapsed="false">
      <c r="A266" s="113" t="s">
        <v>70</v>
      </c>
      <c r="B266" s="114" t="n">
        <v>3623</v>
      </c>
      <c r="C266" s="115" t="s">
        <v>3656</v>
      </c>
      <c r="D266" s="124" t="s">
        <v>3792</v>
      </c>
      <c r="E266" s="113" t="s">
        <v>17</v>
      </c>
      <c r="F266" s="113" t="n">
        <v>1</v>
      </c>
      <c r="G266" s="118" t="n">
        <v>65</v>
      </c>
      <c r="H266" s="118" t="s">
        <v>794</v>
      </c>
      <c r="I266" s="119" t="s">
        <v>3782</v>
      </c>
      <c r="J266" s="119" t="s">
        <v>3793</v>
      </c>
      <c r="K266" s="121" t="n">
        <v>43313</v>
      </c>
    </row>
    <row r="267" customFormat="false" ht="45.95" hidden="false" customHeight="false" outlineLevel="0" collapsed="false">
      <c r="A267" s="113" t="s">
        <v>70</v>
      </c>
      <c r="B267" s="114" t="n">
        <v>3624</v>
      </c>
      <c r="C267" s="115" t="s">
        <v>3656</v>
      </c>
      <c r="D267" s="124" t="s">
        <v>3792</v>
      </c>
      <c r="E267" s="113" t="s">
        <v>17</v>
      </c>
      <c r="F267" s="113" t="n">
        <v>1</v>
      </c>
      <c r="G267" s="118" t="n">
        <v>65</v>
      </c>
      <c r="H267" s="118" t="s">
        <v>794</v>
      </c>
      <c r="I267" s="119" t="s">
        <v>3782</v>
      </c>
      <c r="J267" s="119" t="s">
        <v>3793</v>
      </c>
      <c r="K267" s="121" t="n">
        <v>43313</v>
      </c>
    </row>
    <row r="268" customFormat="false" ht="45.95" hidden="false" customHeight="false" outlineLevel="0" collapsed="false">
      <c r="A268" s="113" t="s">
        <v>70</v>
      </c>
      <c r="B268" s="114" t="n">
        <v>3629</v>
      </c>
      <c r="C268" s="115" t="s">
        <v>3656</v>
      </c>
      <c r="D268" s="124" t="s">
        <v>3792</v>
      </c>
      <c r="E268" s="113" t="s">
        <v>17</v>
      </c>
      <c r="F268" s="113" t="n">
        <v>1</v>
      </c>
      <c r="G268" s="118" t="n">
        <v>65</v>
      </c>
      <c r="H268" s="118" t="s">
        <v>794</v>
      </c>
      <c r="I268" s="119" t="s">
        <v>3782</v>
      </c>
      <c r="J268" s="119" t="s">
        <v>3793</v>
      </c>
      <c r="K268" s="121" t="n">
        <v>43313</v>
      </c>
    </row>
    <row r="269" customFormat="false" ht="45.95" hidden="false" customHeight="false" outlineLevel="0" collapsed="false">
      <c r="A269" s="113" t="s">
        <v>70</v>
      </c>
      <c r="B269" s="114" t="n">
        <v>3630</v>
      </c>
      <c r="C269" s="115" t="s">
        <v>3656</v>
      </c>
      <c r="D269" s="124" t="s">
        <v>3792</v>
      </c>
      <c r="E269" s="113" t="s">
        <v>17</v>
      </c>
      <c r="F269" s="113" t="n">
        <v>1</v>
      </c>
      <c r="G269" s="118" t="n">
        <v>65</v>
      </c>
      <c r="H269" s="118" t="s">
        <v>794</v>
      </c>
      <c r="I269" s="119" t="s">
        <v>3782</v>
      </c>
      <c r="J269" s="119" t="s">
        <v>3793</v>
      </c>
      <c r="K269" s="121" t="n">
        <v>43313</v>
      </c>
    </row>
    <row r="270" customFormat="false" ht="45.95" hidden="false" customHeight="false" outlineLevel="0" collapsed="false">
      <c r="A270" s="113" t="s">
        <v>70</v>
      </c>
      <c r="B270" s="114" t="n">
        <v>3631</v>
      </c>
      <c r="C270" s="115" t="s">
        <v>3656</v>
      </c>
      <c r="D270" s="124" t="s">
        <v>3792</v>
      </c>
      <c r="E270" s="113" t="s">
        <v>17</v>
      </c>
      <c r="F270" s="113" t="n">
        <v>1</v>
      </c>
      <c r="G270" s="118" t="n">
        <v>65</v>
      </c>
      <c r="H270" s="118" t="s">
        <v>794</v>
      </c>
      <c r="I270" s="119" t="s">
        <v>3782</v>
      </c>
      <c r="J270" s="119" t="s">
        <v>3793</v>
      </c>
      <c r="K270" s="121" t="n">
        <v>43313</v>
      </c>
    </row>
    <row r="271" customFormat="false" ht="45.95" hidden="false" customHeight="false" outlineLevel="0" collapsed="false">
      <c r="A271" s="113" t="s">
        <v>70</v>
      </c>
      <c r="B271" s="114" t="n">
        <v>3633</v>
      </c>
      <c r="C271" s="115" t="s">
        <v>3656</v>
      </c>
      <c r="D271" s="124" t="s">
        <v>3792</v>
      </c>
      <c r="E271" s="113" t="s">
        <v>17</v>
      </c>
      <c r="F271" s="113" t="n">
        <v>1</v>
      </c>
      <c r="G271" s="118" t="n">
        <v>65</v>
      </c>
      <c r="H271" s="118" t="s">
        <v>794</v>
      </c>
      <c r="I271" s="119" t="s">
        <v>3782</v>
      </c>
      <c r="J271" s="119" t="s">
        <v>3793</v>
      </c>
      <c r="K271" s="121" t="n">
        <v>43313</v>
      </c>
    </row>
    <row r="272" customFormat="false" ht="45.95" hidden="false" customHeight="false" outlineLevel="0" collapsed="false">
      <c r="A272" s="113" t="s">
        <v>70</v>
      </c>
      <c r="B272" s="114" t="n">
        <v>3647</v>
      </c>
      <c r="C272" s="115" t="s">
        <v>3656</v>
      </c>
      <c r="D272" s="124" t="s">
        <v>3792</v>
      </c>
      <c r="E272" s="113" t="s">
        <v>17</v>
      </c>
      <c r="F272" s="113" t="n">
        <v>1</v>
      </c>
      <c r="G272" s="118" t="n">
        <v>65</v>
      </c>
      <c r="H272" s="118" t="s">
        <v>794</v>
      </c>
      <c r="I272" s="119" t="s">
        <v>3782</v>
      </c>
      <c r="J272" s="119" t="s">
        <v>3793</v>
      </c>
      <c r="K272" s="121" t="n">
        <v>43313</v>
      </c>
    </row>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autoFilter ref="A2:K272"/>
  <mergeCells count="1">
    <mergeCell ref="A1:K1"/>
  </mergeCells>
  <printOptions headings="false" gridLines="false" gridLinesSet="true" horizontalCentered="false" verticalCentered="false"/>
  <pageMargins left="1.02430555555556" right="0.511805555555555" top="0.7875" bottom="0.7875" header="0.511805555555555" footer="0.511805555555555"/>
  <pageSetup paperSize="9" scale="5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5145</TotalTime>
  <Application>LibreOffice/5.1.6.2$Linux_X86_64 LibreOffice_project/10m0$Build-2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pt-BR</dc:language>
  <cp:lastModifiedBy/>
  <cp:lastPrinted>2018-08-28T10:59:25Z</cp:lastPrinted>
  <dcterms:modified xsi:type="dcterms:W3CDTF">2018-09-04T14:45:37Z</dcterms:modified>
  <cp:revision>975</cp:revision>
  <dc:subject/>
  <dc:title/>
</cp:coreProperties>
</file>